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RealTime" sheetId="1" r:id="rId1"/>
    <sheet name="Squadre" sheetId="2" r:id="rId2"/>
  </sheets>
  <definedNames>
    <definedName name="_xlnm._FilterDatabase" localSheetId="0" hidden="1">'RealTime'!$A$3:$I$208</definedName>
    <definedName name="_xlnm.Print_Titles" localSheetId="0">'RealTime'!$1:$3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<sst xmlns="http://schemas.openxmlformats.org/spreadsheetml/2006/main" count="1103" uniqueCount="589">
  <si>
    <t>Real Time</t>
  </si>
  <si>
    <t>km.</t>
  </si>
  <si>
    <t>Pos</t>
  </si>
  <si>
    <t>Cognome</t>
  </si>
  <si>
    <t>Nome</t>
  </si>
  <si>
    <t>Cat.</t>
  </si>
  <si>
    <t>Società</t>
  </si>
  <si>
    <t>Velocità</t>
  </si>
  <si>
    <t>Distanza uff. dal 1° classificato</t>
  </si>
  <si>
    <t>Distanza uff. dal 1° di categoria</t>
  </si>
  <si>
    <t>Iscritti</t>
  </si>
  <si>
    <t>PETRACCA</t>
  </si>
  <si>
    <t>GIUSEPPE</t>
  </si>
  <si>
    <t>MM45</t>
  </si>
  <si>
    <t>FABRIZIO</t>
  </si>
  <si>
    <t>MM50</t>
  </si>
  <si>
    <t>LAZIO RUNNERS TEAM</t>
  </si>
  <si>
    <t>ANDREA</t>
  </si>
  <si>
    <t>VILLA ADA GREEN RUNNER</t>
  </si>
  <si>
    <t>DARIO</t>
  </si>
  <si>
    <t>MM40</t>
  </si>
  <si>
    <t>ALFREDO</t>
  </si>
  <si>
    <t>ALBERTO</t>
  </si>
  <si>
    <t>MM35</t>
  </si>
  <si>
    <t>CERAMI</t>
  </si>
  <si>
    <t>FRANCESCO</t>
  </si>
  <si>
    <t>LUIGI</t>
  </si>
  <si>
    <t>MARCO</t>
  </si>
  <si>
    <t>G.S. BANCARI ROMANI</t>
  </si>
  <si>
    <t>MARIO</t>
  </si>
  <si>
    <t>MM55</t>
  </si>
  <si>
    <t>ALESSANDRO</t>
  </si>
  <si>
    <t>GOLVELLI</t>
  </si>
  <si>
    <t>GIOVANNI</t>
  </si>
  <si>
    <t>GIANLUCA</t>
  </si>
  <si>
    <t>SCHISANO</t>
  </si>
  <si>
    <t>00:22:57</t>
  </si>
  <si>
    <t>MASSIMILIANO</t>
  </si>
  <si>
    <t>MAURIZIO</t>
  </si>
  <si>
    <t>MF40</t>
  </si>
  <si>
    <t>00:23:51</t>
  </si>
  <si>
    <t>PAOLO</t>
  </si>
  <si>
    <t>ANTONIO</t>
  </si>
  <si>
    <t>MASSIMO</t>
  </si>
  <si>
    <t>SANTONI</t>
  </si>
  <si>
    <t>VALTER</t>
  </si>
  <si>
    <t>00:24:03</t>
  </si>
  <si>
    <t>GIANCARLO</t>
  </si>
  <si>
    <t>00:24:05</t>
  </si>
  <si>
    <t>MF35</t>
  </si>
  <si>
    <t>PASQUALE</t>
  </si>
  <si>
    <t>VALERIO</t>
  </si>
  <si>
    <t>00:24:37</t>
  </si>
  <si>
    <t>SALLUSTIO</t>
  </si>
  <si>
    <t>CARLO</t>
  </si>
  <si>
    <t>PAPI</t>
  </si>
  <si>
    <t>NICOLA</t>
  </si>
  <si>
    <t>00:24:50</t>
  </si>
  <si>
    <t>GIULIO</t>
  </si>
  <si>
    <t>MM60</t>
  </si>
  <si>
    <t>00:24:53</t>
  </si>
  <si>
    <t>00:24:56</t>
  </si>
  <si>
    <t>VALERIA</t>
  </si>
  <si>
    <t>00:26:06</t>
  </si>
  <si>
    <t>DI DONATO</t>
  </si>
  <si>
    <t>ATTILIO</t>
  </si>
  <si>
    <t>RONCADIN</t>
  </si>
  <si>
    <t>GIANFRANCO</t>
  </si>
  <si>
    <t>STEFANO</t>
  </si>
  <si>
    <t>00:26:49</t>
  </si>
  <si>
    <t>DURANTINI</t>
  </si>
  <si>
    <t>ROBERTO</t>
  </si>
  <si>
    <t>CLAUDIO</t>
  </si>
  <si>
    <t>00:26:57</t>
  </si>
  <si>
    <t>LUCIANO</t>
  </si>
  <si>
    <t>00:27:17</t>
  </si>
  <si>
    <t>00:27:19</t>
  </si>
  <si>
    <t>OLIMPIA 2004</t>
  </si>
  <si>
    <t>RACIOPPI</t>
  </si>
  <si>
    <t>DOMENICO</t>
  </si>
  <si>
    <t>ARDIZZONE</t>
  </si>
  <si>
    <t>SANDRO</t>
  </si>
  <si>
    <t>MF45</t>
  </si>
  <si>
    <t>MICHELE</t>
  </si>
  <si>
    <t>00:28:29</t>
  </si>
  <si>
    <t>DE SANTIS</t>
  </si>
  <si>
    <t>SUSANNA</t>
  </si>
  <si>
    <t>MF50</t>
  </si>
  <si>
    <t>SERGIO</t>
  </si>
  <si>
    <t>MM65</t>
  </si>
  <si>
    <t>00:29:19</t>
  </si>
  <si>
    <t>SCALA</t>
  </si>
  <si>
    <t>ANTONIETTA</t>
  </si>
  <si>
    <t>00:29:29</t>
  </si>
  <si>
    <t>UMBERTO</t>
  </si>
  <si>
    <t>00:30:56</t>
  </si>
  <si>
    <t>ALESSANDRA</t>
  </si>
  <si>
    <t>PIROLI</t>
  </si>
  <si>
    <t>ELEONORA</t>
  </si>
  <si>
    <t>MOCCHEGIANI CARPANO</t>
  </si>
  <si>
    <t>LUCA</t>
  </si>
  <si>
    <t>00:31:57</t>
  </si>
  <si>
    <t>BARRELLA</t>
  </si>
  <si>
    <t>SIMONE</t>
  </si>
  <si>
    <t>PAOLA</t>
  </si>
  <si>
    <t>00:34:59</t>
  </si>
  <si>
    <t>CIANI</t>
  </si>
  <si>
    <t>ANNA MARIA</t>
  </si>
  <si>
    <t>COCCIA</t>
  </si>
  <si>
    <t>PICCIONI</t>
  </si>
  <si>
    <t>FRANCESCA</t>
  </si>
  <si>
    <t>GIOVANNINI</t>
  </si>
  <si>
    <t>A.S.D. AS.TRA ROMA</t>
  </si>
  <si>
    <t>00:20:45</t>
  </si>
  <si>
    <t>MOCCIA</t>
  </si>
  <si>
    <t>00:20:56</t>
  </si>
  <si>
    <t>POLLASTRINI</t>
  </si>
  <si>
    <t>G.S. PETER PAN</t>
  </si>
  <si>
    <t>00:20:59</t>
  </si>
  <si>
    <t>ZENCA</t>
  </si>
  <si>
    <t>AMM</t>
  </si>
  <si>
    <t>00:21:01</t>
  </si>
  <si>
    <t>CARMINE</t>
  </si>
  <si>
    <t>PIZZERIA IL PODISTA</t>
  </si>
  <si>
    <t>00:21:38</t>
  </si>
  <si>
    <t>MUSCAS</t>
  </si>
  <si>
    <t>CHRISTIAN</t>
  </si>
  <si>
    <t>RUNNING CLUB FUTURA</t>
  </si>
  <si>
    <t>00:21:49</t>
  </si>
  <si>
    <t>CORSI</t>
  </si>
  <si>
    <t>SCAVO 2000</t>
  </si>
  <si>
    <t>00:21:58</t>
  </si>
  <si>
    <t>BETTANIN</t>
  </si>
  <si>
    <t>FABIO</t>
  </si>
  <si>
    <t>00:22:10</t>
  </si>
  <si>
    <t>GUERRIERO</t>
  </si>
  <si>
    <t>GIAMPIERO</t>
  </si>
  <si>
    <t>A.S.D. ATLETICA PEGASO</t>
  </si>
  <si>
    <t>00:22:15</t>
  </si>
  <si>
    <t>MINISINI</t>
  </si>
  <si>
    <t>MILLEPIEDI</t>
  </si>
  <si>
    <t>00:22:24</t>
  </si>
  <si>
    <t>FARINA</t>
  </si>
  <si>
    <t>IGNAZIO STEFANO</t>
  </si>
  <si>
    <t>00:22:25</t>
  </si>
  <si>
    <t>BERNARDINI</t>
  </si>
  <si>
    <t>00:22:31</t>
  </si>
  <si>
    <t>BOLDORINI</t>
  </si>
  <si>
    <t>ALDO</t>
  </si>
  <si>
    <t>SALVI</t>
  </si>
  <si>
    <t>RIFONDAZIONE PODISTICA</t>
  </si>
  <si>
    <t>MASTROPIETRO</t>
  </si>
  <si>
    <t>00:22:59</t>
  </si>
  <si>
    <t>BAZZONI</t>
  </si>
  <si>
    <t>AMF</t>
  </si>
  <si>
    <t>00:23:03</t>
  </si>
  <si>
    <t>BOI</t>
  </si>
  <si>
    <t>PAOLO GONARIO</t>
  </si>
  <si>
    <t>ASC SAN GIOVANNI SASSARI</t>
  </si>
  <si>
    <t>00:23:06</t>
  </si>
  <si>
    <t>ARDUINI</t>
  </si>
  <si>
    <t>FRANCO</t>
  </si>
  <si>
    <t>00:23:08</t>
  </si>
  <si>
    <t>TANDA</t>
  </si>
  <si>
    <t>G.S. AMICI DEL PARCO DEI CASTELLI ROMANI</t>
  </si>
  <si>
    <t>00:23:28</t>
  </si>
  <si>
    <t>CARLONI</t>
  </si>
  <si>
    <t>00:23:43</t>
  </si>
  <si>
    <t>CAPPETTA</t>
  </si>
  <si>
    <t>DIEGO</t>
  </si>
  <si>
    <t>DUE PONTI</t>
  </si>
  <si>
    <t>00:23:45</t>
  </si>
  <si>
    <t>CIAMPICHETTI</t>
  </si>
  <si>
    <t>00:23:46</t>
  </si>
  <si>
    <t>PETROLATI</t>
  </si>
  <si>
    <t>00:23:48</t>
  </si>
  <si>
    <t>NEBULOSO</t>
  </si>
  <si>
    <t>FARNESE PESCARA</t>
  </si>
  <si>
    <t>SS LAZIO ATLETICA LEGGERA</t>
  </si>
  <si>
    <t>00:23:59</t>
  </si>
  <si>
    <t>GUGLIELMI</t>
  </si>
  <si>
    <t>ROMANA GAS</t>
  </si>
  <si>
    <t>00:24:02</t>
  </si>
  <si>
    <t>CIPOLLONI</t>
  </si>
  <si>
    <t>RICCARDO</t>
  </si>
  <si>
    <t>A.S.D. ATLETICA LA SBARRA</t>
  </si>
  <si>
    <t>A.S.D. PODISTICA SOLIDARIETA'</t>
  </si>
  <si>
    <t>GIOVE</t>
  </si>
  <si>
    <t>ATLETICA COLOSSEO 2000</t>
  </si>
  <si>
    <t>00:24:06</t>
  </si>
  <si>
    <t>BATTISTI</t>
  </si>
  <si>
    <t>00:24:08</t>
  </si>
  <si>
    <t>MIRCOLI</t>
  </si>
  <si>
    <t>A.S.D.AMATORI VILLA PAMPHILI</t>
  </si>
  <si>
    <t>00:24:09</t>
  </si>
  <si>
    <t>CAPONE</t>
  </si>
  <si>
    <t>GAETANO</t>
  </si>
  <si>
    <t>CLUB ATLETICO CENTRALE</t>
  </si>
  <si>
    <t>00:24:15</t>
  </si>
  <si>
    <t>ARRIGONI</t>
  </si>
  <si>
    <t>MANUEL</t>
  </si>
  <si>
    <t>BALDACCI</t>
  </si>
  <si>
    <t>00:24:19</t>
  </si>
  <si>
    <t>DIVIZIA</t>
  </si>
  <si>
    <t>CRISTIANO</t>
  </si>
  <si>
    <t>FIAMME GIALLE G. SIMONI</t>
  </si>
  <si>
    <t>00:24:26</t>
  </si>
  <si>
    <t>TORTORETO</t>
  </si>
  <si>
    <t>00:24:28</t>
  </si>
  <si>
    <t>DE FEO</t>
  </si>
  <si>
    <t>K42</t>
  </si>
  <si>
    <t>00:24:31</t>
  </si>
  <si>
    <t>BONARRIGO</t>
  </si>
  <si>
    <t>00:24:34</t>
  </si>
  <si>
    <t>MUSSO</t>
  </si>
  <si>
    <t>A.S.D. ALBATROS</t>
  </si>
  <si>
    <t>GIAMBRA</t>
  </si>
  <si>
    <t>00:24:40</t>
  </si>
  <si>
    <t>BUCCI</t>
  </si>
  <si>
    <t>ATLETICO UISP MONTEROTONDO</t>
  </si>
  <si>
    <t>00:24:45</t>
  </si>
  <si>
    <t>GRANDIN</t>
  </si>
  <si>
    <t>00:24:47</t>
  </si>
  <si>
    <t>D'AMICO</t>
  </si>
  <si>
    <t>RICCI</t>
  </si>
  <si>
    <t>PALERMI</t>
  </si>
  <si>
    <t>ROMOLI</t>
  </si>
  <si>
    <t>00:24:51</t>
  </si>
  <si>
    <t>REDI</t>
  </si>
  <si>
    <t>DANILO</t>
  </si>
  <si>
    <t>VENTURA</t>
  </si>
  <si>
    <t>CAT SPORT</t>
  </si>
  <si>
    <t>MANSI</t>
  </si>
  <si>
    <t>00:24:58</t>
  </si>
  <si>
    <t>LEOPARDO</t>
  </si>
  <si>
    <t>LUCIO</t>
  </si>
  <si>
    <t>PODISTICA ALSIUM LADISPOLI</t>
  </si>
  <si>
    <t>00:25:01</t>
  </si>
  <si>
    <t>HIJAZI</t>
  </si>
  <si>
    <t>SAMI</t>
  </si>
  <si>
    <t>00:25:04</t>
  </si>
  <si>
    <t>VITTORE</t>
  </si>
  <si>
    <t>AIRONE TOLFA</t>
  </si>
  <si>
    <t>00:25:18</t>
  </si>
  <si>
    <t>VITTORIOSO</t>
  </si>
  <si>
    <t>ROMA ATLETICA</t>
  </si>
  <si>
    <t>TORRETTI</t>
  </si>
  <si>
    <t>00:25:23</t>
  </si>
  <si>
    <t>CRIALESI</t>
  </si>
  <si>
    <t>MORENO</t>
  </si>
  <si>
    <t>00:25:27</t>
  </si>
  <si>
    <t>FILIPUTTI</t>
  </si>
  <si>
    <t>00:25:32</t>
  </si>
  <si>
    <t>VIOLA</t>
  </si>
  <si>
    <t>LUCIANO ANTONIO</t>
  </si>
  <si>
    <t>ATL. LAGOS DEI MARSI</t>
  </si>
  <si>
    <t>00:25:35</t>
  </si>
  <si>
    <t>ROSAPANE</t>
  </si>
  <si>
    <t>00:25:36</t>
  </si>
  <si>
    <t>LOMBI</t>
  </si>
  <si>
    <t>A.S.D. ATLETICA ENERGIA ROMA</t>
  </si>
  <si>
    <t>00:25:40</t>
  </si>
  <si>
    <t>LABRICCIOSA</t>
  </si>
  <si>
    <t>MARATONA DI ROMA</t>
  </si>
  <si>
    <t>CERASUOLO</t>
  </si>
  <si>
    <t>00:25:42</t>
  </si>
  <si>
    <t>LANCELLOTTI</t>
  </si>
  <si>
    <t>FELICE</t>
  </si>
  <si>
    <t>GIOVANNI BATTISTA</t>
  </si>
  <si>
    <t>AS VILLA DE SANCTIS</t>
  </si>
  <si>
    <t>00:25:48</t>
  </si>
  <si>
    <t>GIAMMARI</t>
  </si>
  <si>
    <t>GIORGIO</t>
  </si>
  <si>
    <t>00:25:49</t>
  </si>
  <si>
    <t>FLUMERI</t>
  </si>
  <si>
    <t>00:25:50</t>
  </si>
  <si>
    <t>SAVINO</t>
  </si>
  <si>
    <t>GUGLIELMO</t>
  </si>
  <si>
    <t>00:25:51</t>
  </si>
  <si>
    <t>SANTARELLI</t>
  </si>
  <si>
    <t>SILVIO</t>
  </si>
  <si>
    <t>GRUPPO PODISTICO PERSOMIL</t>
  </si>
  <si>
    <t>00:25:52</t>
  </si>
  <si>
    <t>RIZZETTI</t>
  </si>
  <si>
    <t>00:25:55</t>
  </si>
  <si>
    <t>PIERANTOZZI</t>
  </si>
  <si>
    <t>ALESSANDRO VITTORI</t>
  </si>
  <si>
    <t>00:25:57</t>
  </si>
  <si>
    <t>COVASSI</t>
  </si>
  <si>
    <t>00:26:02</t>
  </si>
  <si>
    <t>BOLAFFI</t>
  </si>
  <si>
    <t>ANGELO</t>
  </si>
  <si>
    <t>00:26:05</t>
  </si>
  <si>
    <t>PELLICCIA</t>
  </si>
  <si>
    <t>GIAN CARLO</t>
  </si>
  <si>
    <t>DI MARZIO</t>
  </si>
  <si>
    <t>DOMINICI</t>
  </si>
  <si>
    <t>00:26:10</t>
  </si>
  <si>
    <t>LA TROFA</t>
  </si>
  <si>
    <t>00:26:12</t>
  </si>
  <si>
    <t>ROSA</t>
  </si>
  <si>
    <t>00:26:14</t>
  </si>
  <si>
    <t>CERIONI</t>
  </si>
  <si>
    <t>00:26:20</t>
  </si>
  <si>
    <t>PISANTI</t>
  </si>
  <si>
    <t>00:26:25</t>
  </si>
  <si>
    <t>PICCIRILLI</t>
  </si>
  <si>
    <t>00:26:26</t>
  </si>
  <si>
    <t>MATOS</t>
  </si>
  <si>
    <t>JOSE</t>
  </si>
  <si>
    <t>RRRC</t>
  </si>
  <si>
    <t>00:26:29</t>
  </si>
  <si>
    <t>ADORNETTO</t>
  </si>
  <si>
    <t>CRAL POLIGRAFICO DELLO STATO</t>
  </si>
  <si>
    <t>00:26:32</t>
  </si>
  <si>
    <t>00:26:42</t>
  </si>
  <si>
    <t>ROCCA</t>
  </si>
  <si>
    <t>00:26:47</t>
  </si>
  <si>
    <t>FELIZIANI</t>
  </si>
  <si>
    <t>GALLO</t>
  </si>
  <si>
    <t>00:26:53</t>
  </si>
  <si>
    <t>LA MANNA</t>
  </si>
  <si>
    <t>00:26:56</t>
  </si>
  <si>
    <t>TURRICIANO</t>
  </si>
  <si>
    <t>A.S.D. PEGASO</t>
  </si>
  <si>
    <t>PIZZOLI</t>
  </si>
  <si>
    <t>CARLO ALBERTO</t>
  </si>
  <si>
    <t>00:26:59</t>
  </si>
  <si>
    <t>FERRANTE</t>
  </si>
  <si>
    <t>00:27:01</t>
  </si>
  <si>
    <t>MOSCARDELLI</t>
  </si>
  <si>
    <t>MASSARELLI</t>
  </si>
  <si>
    <t>PELLICCIOTTA</t>
  </si>
  <si>
    <t>CERVETERI RUNNERS</t>
  </si>
  <si>
    <t>00:27:21</t>
  </si>
  <si>
    <t>TROBBIANI</t>
  </si>
  <si>
    <t>00:27:27</t>
  </si>
  <si>
    <t>TONI</t>
  </si>
  <si>
    <t>00:27:35</t>
  </si>
  <si>
    <t>BACCINI</t>
  </si>
  <si>
    <t>00:27:38</t>
  </si>
  <si>
    <t>VARONE</t>
  </si>
  <si>
    <t>00:27:45</t>
  </si>
  <si>
    <t>CHECCHI</t>
  </si>
  <si>
    <t>G.S. F. SORGINI</t>
  </si>
  <si>
    <t>00:27:46</t>
  </si>
  <si>
    <t>CRUCIANI</t>
  </si>
  <si>
    <t>VENANZINO</t>
  </si>
  <si>
    <t>00:27:48</t>
  </si>
  <si>
    <t>ROMITI</t>
  </si>
  <si>
    <t>ATLETICA ENI</t>
  </si>
  <si>
    <t>00:27:52</t>
  </si>
  <si>
    <t>DUCHI</t>
  </si>
  <si>
    <t>LAURA</t>
  </si>
  <si>
    <t>00:27:56</t>
  </si>
  <si>
    <t>VIZZA</t>
  </si>
  <si>
    <t>LIBERO</t>
  </si>
  <si>
    <t>00:28:07</t>
  </si>
  <si>
    <t>DI TELLA</t>
  </si>
  <si>
    <t>AMELIO</t>
  </si>
  <si>
    <t>DE FRANCISCIS</t>
  </si>
  <si>
    <t>LIDIA</t>
  </si>
  <si>
    <t>00:28:08</t>
  </si>
  <si>
    <t>GRENGA</t>
  </si>
  <si>
    <t>EMMA</t>
  </si>
  <si>
    <t>00:28:24</t>
  </si>
  <si>
    <t>PICCOLI</t>
  </si>
  <si>
    <t>ATLETICA AMATORI VELLETRI</t>
  </si>
  <si>
    <t>INTILLA</t>
  </si>
  <si>
    <t>00:28:26</t>
  </si>
  <si>
    <t>BORTOLONI</t>
  </si>
  <si>
    <t>NATALE</t>
  </si>
  <si>
    <t>PATRIZIA</t>
  </si>
  <si>
    <t>00:28:30</t>
  </si>
  <si>
    <t>PAVONCELLO</t>
  </si>
  <si>
    <t>SANDRA</t>
  </si>
  <si>
    <t>00:28:35</t>
  </si>
  <si>
    <t>DADDARIO</t>
  </si>
  <si>
    <t>00:28:50</t>
  </si>
  <si>
    <t>CAMPOBASSO</t>
  </si>
  <si>
    <t>POLISPORTIVA COLLI ANIENE</t>
  </si>
  <si>
    <t>00:28:51</t>
  </si>
  <si>
    <t>00:28:54</t>
  </si>
  <si>
    <t>TOGNALINI</t>
  </si>
  <si>
    <t>00:28:56</t>
  </si>
  <si>
    <t>BRAMBILLE</t>
  </si>
  <si>
    <t>VERONICA</t>
  </si>
  <si>
    <t>FORREST GUMP ASD</t>
  </si>
  <si>
    <t>00:29:04</t>
  </si>
  <si>
    <t>CIRO</t>
  </si>
  <si>
    <t>00:29:09</t>
  </si>
  <si>
    <t>SOLLEVANTI</t>
  </si>
  <si>
    <t>ASTRA</t>
  </si>
  <si>
    <t>LOSITO</t>
  </si>
  <si>
    <t>00:29:20</t>
  </si>
  <si>
    <t>CAPPADOCIA</t>
  </si>
  <si>
    <t>VINCENZO</t>
  </si>
  <si>
    <t>00:29:21</t>
  </si>
  <si>
    <t>GIUSEPPE MARIA</t>
  </si>
  <si>
    <t>00:29:30</t>
  </si>
  <si>
    <t>SORELLA</t>
  </si>
  <si>
    <t>00:29:40</t>
  </si>
  <si>
    <t>DIGLIO</t>
  </si>
  <si>
    <t>CHIARA</t>
  </si>
  <si>
    <t>00:29:41</t>
  </si>
  <si>
    <t>PECORIELLO</t>
  </si>
  <si>
    <t>00:29:47</t>
  </si>
  <si>
    <t>FOROTTI</t>
  </si>
  <si>
    <t>DANIELA</t>
  </si>
  <si>
    <t>00:29:57</t>
  </si>
  <si>
    <t>TRIATHLON OSTIA</t>
  </si>
  <si>
    <t>00:30:02</t>
  </si>
  <si>
    <t>00:30:03</t>
  </si>
  <si>
    <t>VARINI</t>
  </si>
  <si>
    <t>00:30:04</t>
  </si>
  <si>
    <t>USAI</t>
  </si>
  <si>
    <t>00:30:06</t>
  </si>
  <si>
    <t>SIGHIERI</t>
  </si>
  <si>
    <t>SILVIA</t>
  </si>
  <si>
    <t>GIANNI</t>
  </si>
  <si>
    <t>00:30:14</t>
  </si>
  <si>
    <t>AZZONE</t>
  </si>
  <si>
    <t>00:30:15</t>
  </si>
  <si>
    <t>BONFIGLI</t>
  </si>
  <si>
    <t>ANTONELLA</t>
  </si>
  <si>
    <t>DE MATTIA</t>
  </si>
  <si>
    <t>LUDOVICO</t>
  </si>
  <si>
    <t>OLIMPICA FLAMINIA</t>
  </si>
  <si>
    <t>00:30:16</t>
  </si>
  <si>
    <t>DI GIOVANNI</t>
  </si>
  <si>
    <t>MIRKO</t>
  </si>
  <si>
    <t>00:30:20</t>
  </si>
  <si>
    <t>00:30:22</t>
  </si>
  <si>
    <t>ADDUCCHIO</t>
  </si>
  <si>
    <t>SILVANA</t>
  </si>
  <si>
    <t>00:30:25</t>
  </si>
  <si>
    <t>PIERINO</t>
  </si>
  <si>
    <t>00:30:26</t>
  </si>
  <si>
    <t>TARANTINO</t>
  </si>
  <si>
    <t>00:30:27</t>
  </si>
  <si>
    <t>IANNUCCI</t>
  </si>
  <si>
    <t>VITTORIO</t>
  </si>
  <si>
    <t>00:30:33</t>
  </si>
  <si>
    <t>ZAMBONELLI</t>
  </si>
  <si>
    <t>CORRADO</t>
  </si>
  <si>
    <t>00:30:40</t>
  </si>
  <si>
    <t>DI MARIA</t>
  </si>
  <si>
    <t>CENNI</t>
  </si>
  <si>
    <t>MF60</t>
  </si>
  <si>
    <t>00:30:44</t>
  </si>
  <si>
    <t>LODOLA</t>
  </si>
  <si>
    <t>LIONELLO</t>
  </si>
  <si>
    <t>BRAMATI</t>
  </si>
  <si>
    <t>FRANCESCA ROMANA</t>
  </si>
  <si>
    <t>ACORP ROMA</t>
  </si>
  <si>
    <t>00:31:04</t>
  </si>
  <si>
    <t>SCHIESARO</t>
  </si>
  <si>
    <t>PODISTICA APRILIA</t>
  </si>
  <si>
    <t>RONDELLI</t>
  </si>
  <si>
    <t>EUGENIO</t>
  </si>
  <si>
    <t>G.P. ATL. FALERIA</t>
  </si>
  <si>
    <t>00:31:08</t>
  </si>
  <si>
    <t>CELLI</t>
  </si>
  <si>
    <t>00:31:25</t>
  </si>
  <si>
    <t>PALMIERI</t>
  </si>
  <si>
    <t>00:31:33</t>
  </si>
  <si>
    <t>ARCELLA</t>
  </si>
  <si>
    <t>A.S.D. ENERGIA ROMA</t>
  </si>
  <si>
    <t>00:31:39</t>
  </si>
  <si>
    <t>VOTANO</t>
  </si>
  <si>
    <t>CRAVERO</t>
  </si>
  <si>
    <t>00:31:40</t>
  </si>
  <si>
    <t>AMORI</t>
  </si>
  <si>
    <t>MARIAPIA</t>
  </si>
  <si>
    <t>00:31:48</t>
  </si>
  <si>
    <t>LEONCINI</t>
  </si>
  <si>
    <t>MILONE</t>
  </si>
  <si>
    <t>MARIA ANTONIETTA</t>
  </si>
  <si>
    <t>MF55</t>
  </si>
  <si>
    <t>00:32:03</t>
  </si>
  <si>
    <t>00:32:05</t>
  </si>
  <si>
    <t>MINOTTI</t>
  </si>
  <si>
    <t>00:32:19</t>
  </si>
  <si>
    <t>CRITELLI</t>
  </si>
  <si>
    <t>CCR</t>
  </si>
  <si>
    <t>00:32:20</t>
  </si>
  <si>
    <t>MARRAS</t>
  </si>
  <si>
    <t>MANUELA</t>
  </si>
  <si>
    <t>00:32:23</t>
  </si>
  <si>
    <t>BARONI</t>
  </si>
  <si>
    <t>00:32:38</t>
  </si>
  <si>
    <t>MANGANELLI</t>
  </si>
  <si>
    <t>LIBERATLETICA</t>
  </si>
  <si>
    <t>00:32:39</t>
  </si>
  <si>
    <t>DE NICOLA</t>
  </si>
  <si>
    <t>M.ALESSANDRA</t>
  </si>
  <si>
    <t>LBM</t>
  </si>
  <si>
    <t>CIARLI</t>
  </si>
  <si>
    <t>MONICA</t>
  </si>
  <si>
    <t>00:32:41</t>
  </si>
  <si>
    <t>PETRAROTA</t>
  </si>
  <si>
    <t>LUCIA</t>
  </si>
  <si>
    <t>00:32:54</t>
  </si>
  <si>
    <t>MAGLI</t>
  </si>
  <si>
    <t>00:33:03</t>
  </si>
  <si>
    <t>CIOCCHETTI</t>
  </si>
  <si>
    <t>00:33:15</t>
  </si>
  <si>
    <t>SPAGNA</t>
  </si>
  <si>
    <t>MATILDE</t>
  </si>
  <si>
    <t>00:33:18</t>
  </si>
  <si>
    <t>TALIB</t>
  </si>
  <si>
    <t>SAMYA</t>
  </si>
  <si>
    <t>ARTALE</t>
  </si>
  <si>
    <t>A.S.D. ENEA</t>
  </si>
  <si>
    <t>00:33:22</t>
  </si>
  <si>
    <t>FUSARO</t>
  </si>
  <si>
    <t>CLAUDIA</t>
  </si>
  <si>
    <t>00:33:40</t>
  </si>
  <si>
    <t>FILIERI</t>
  </si>
  <si>
    <t>ALFONSO</t>
  </si>
  <si>
    <t>00:34:02</t>
  </si>
  <si>
    <t>00:34:06</t>
  </si>
  <si>
    <t>DE LILLO</t>
  </si>
  <si>
    <t>MONTECITORIO RUNNING CLUB</t>
  </si>
  <si>
    <t>00:34:22</t>
  </si>
  <si>
    <t>NICODEMI</t>
  </si>
  <si>
    <t>GIORGIA</t>
  </si>
  <si>
    <t>A.S.D. VILLA PAMPHILI</t>
  </si>
  <si>
    <t>00:34:39</t>
  </si>
  <si>
    <t>00:34:56</t>
  </si>
  <si>
    <t>GIULIA</t>
  </si>
  <si>
    <t>SOLINAS</t>
  </si>
  <si>
    <t>GIORNI</t>
  </si>
  <si>
    <t>00:35:00</t>
  </si>
  <si>
    <t>PANNELLA</t>
  </si>
  <si>
    <t>RAFFAELE</t>
  </si>
  <si>
    <t>00:35:36</t>
  </si>
  <si>
    <t>NICCHIARELLI</t>
  </si>
  <si>
    <t>00:35:50</t>
  </si>
  <si>
    <t>ZORODDU</t>
  </si>
  <si>
    <t>AS DELOGU NUORO</t>
  </si>
  <si>
    <t>00:36:03</t>
  </si>
  <si>
    <t>CARTA</t>
  </si>
  <si>
    <t>RAGOGNA</t>
  </si>
  <si>
    <t>00:36:26</t>
  </si>
  <si>
    <t>CIMITAN</t>
  </si>
  <si>
    <t>ARNALDO</t>
  </si>
  <si>
    <t>AMATORI ATLETICA POMEZIA</t>
  </si>
  <si>
    <t>00:37:01</t>
  </si>
  <si>
    <t>00:37:14</t>
  </si>
  <si>
    <t>CICOLANI</t>
  </si>
  <si>
    <t>00:37:39</t>
  </si>
  <si>
    <t>CECCARELLI</t>
  </si>
  <si>
    <t>ATLETICA VITA</t>
  </si>
  <si>
    <t>00:38:44</t>
  </si>
  <si>
    <t>VINCIGUERRA</t>
  </si>
  <si>
    <t>KATIA</t>
  </si>
  <si>
    <t>SKY RUNNER</t>
  </si>
  <si>
    <t>00:38:47</t>
  </si>
  <si>
    <t>PESOLI</t>
  </si>
  <si>
    <t>GIUSEPPINA</t>
  </si>
  <si>
    <t>00:40:24</t>
  </si>
  <si>
    <t>ANGELA</t>
  </si>
  <si>
    <t>00:40:41</t>
  </si>
  <si>
    <t>NICOLAI</t>
  </si>
  <si>
    <t>00:40:42</t>
  </si>
  <si>
    <t>MARROCCIA</t>
  </si>
  <si>
    <t>MARIA</t>
  </si>
  <si>
    <t>00:41:32</t>
  </si>
  <si>
    <t>MAURINO</t>
  </si>
  <si>
    <t>STEFANIA</t>
  </si>
  <si>
    <t>00:43:19</t>
  </si>
  <si>
    <t>MANDOLINI</t>
  </si>
  <si>
    <t>00:43:29</t>
  </si>
  <si>
    <t>SILENZI</t>
  </si>
  <si>
    <t>00:46:03</t>
  </si>
  <si>
    <t>00:46:47</t>
  </si>
  <si>
    <t>VALLETTA</t>
  </si>
  <si>
    <t>00:46:48</t>
  </si>
  <si>
    <t>SANTORO</t>
  </si>
  <si>
    <t>FILOMENA</t>
  </si>
  <si>
    <t>00:48:11</t>
  </si>
  <si>
    <t>NOTARI</t>
  </si>
  <si>
    <t>MM70</t>
  </si>
  <si>
    <t>00:52:01</t>
  </si>
  <si>
    <t>DESSI'</t>
  </si>
  <si>
    <t>ROMANO</t>
  </si>
  <si>
    <t>Corri per l'Acorp a Villa Pamphili 7ª edizione</t>
  </si>
  <si>
    <t>Villa Pamphili - Roma (RM) Italia - Sabato 06/06/2009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</si>
</sst>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vertical="center"/>
    </xf>
    <xf numFmtId="49" fontId="12" fillId="0" borderId="9" xfId="0" applyNumberFormat="1" applyFont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workbookViewId="0" topLeftCell="A1">
      <pane ySplit="3" topLeftCell="BM4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43.5" customHeight="1" thickBot="1">
      <c r="A1" s="41" t="s">
        <v>587</v>
      </c>
      <c r="B1" s="41"/>
      <c r="C1" s="41"/>
      <c r="D1" s="41"/>
      <c r="E1" s="41"/>
      <c r="F1" s="41"/>
      <c r="G1" s="42"/>
      <c r="H1" s="42"/>
      <c r="I1" s="42"/>
    </row>
    <row r="2" spans="1:9" ht="24.75" customHeight="1">
      <c r="A2" s="43" t="s">
        <v>588</v>
      </c>
      <c r="B2" s="44"/>
      <c r="C2" s="44"/>
      <c r="D2" s="44"/>
      <c r="E2" s="44"/>
      <c r="F2" s="44"/>
      <c r="G2" s="45"/>
      <c r="H2" s="5" t="s">
        <v>1</v>
      </c>
      <c r="I2" s="6">
        <v>6</v>
      </c>
    </row>
    <row r="3" spans="1:9" ht="37.5" customHeight="1" thickBot="1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0</v>
      </c>
      <c r="G3" s="10" t="s">
        <v>7</v>
      </c>
      <c r="H3" s="10" t="s">
        <v>8</v>
      </c>
      <c r="I3" s="10" t="s">
        <v>9</v>
      </c>
    </row>
    <row r="4" spans="1:9" s="13" customFormat="1" ht="15" customHeight="1">
      <c r="A4" s="11">
        <v>1</v>
      </c>
      <c r="B4" s="20" t="s">
        <v>111</v>
      </c>
      <c r="C4" s="20" t="s">
        <v>27</v>
      </c>
      <c r="D4" s="21" t="s">
        <v>23</v>
      </c>
      <c r="E4" s="20" t="s">
        <v>112</v>
      </c>
      <c r="F4" s="21" t="s">
        <v>113</v>
      </c>
      <c r="G4" s="11" t="str">
        <f aca="true" t="shared" si="0" ref="G4:G67">TEXT(INT((HOUR(F4)*3600+MINUTE(F4)*60+SECOND(F4))/$I$2/60),"0")&amp;"."&amp;TEXT(MOD((HOUR(F4)*3600+MINUTE(F4)*60+SECOND(F4))/$I$2,60),"00")&amp;"/km"</f>
        <v>3.28/km</v>
      </c>
      <c r="H4" s="16">
        <f aca="true" t="shared" si="1" ref="H4:H67">F4-$F$4</f>
        <v>0</v>
      </c>
      <c r="I4" s="16">
        <f aca="true" t="shared" si="2" ref="I4:I35">F4-INDEX($F$4:$F$1691,MATCH(D4,$D$4:$D$1691,0))</f>
        <v>0</v>
      </c>
    </row>
    <row r="5" spans="1:9" s="13" customFormat="1" ht="15" customHeight="1">
      <c r="A5" s="12">
        <v>2</v>
      </c>
      <c r="B5" s="22" t="s">
        <v>114</v>
      </c>
      <c r="C5" s="22" t="s">
        <v>17</v>
      </c>
      <c r="D5" s="23" t="s">
        <v>15</v>
      </c>
      <c r="E5" s="22" t="s">
        <v>28</v>
      </c>
      <c r="F5" s="23" t="s">
        <v>115</v>
      </c>
      <c r="G5" s="12" t="str">
        <f t="shared" si="0"/>
        <v>3.29/km</v>
      </c>
      <c r="H5" s="15">
        <f t="shared" si="1"/>
        <v>0.0001273148148148162</v>
      </c>
      <c r="I5" s="15">
        <f t="shared" si="2"/>
        <v>0</v>
      </c>
    </row>
    <row r="6" spans="1:9" s="13" customFormat="1" ht="15" customHeight="1">
      <c r="A6" s="12">
        <v>3</v>
      </c>
      <c r="B6" s="22" t="s">
        <v>116</v>
      </c>
      <c r="C6" s="22" t="s">
        <v>41</v>
      </c>
      <c r="D6" s="23" t="s">
        <v>20</v>
      </c>
      <c r="E6" s="22" t="s">
        <v>117</v>
      </c>
      <c r="F6" s="23" t="s">
        <v>118</v>
      </c>
      <c r="G6" s="12" t="str">
        <f t="shared" si="0"/>
        <v>3.30/km</v>
      </c>
      <c r="H6" s="15">
        <f t="shared" si="1"/>
        <v>0.00016203703703703692</v>
      </c>
      <c r="I6" s="15">
        <f t="shared" si="2"/>
        <v>0</v>
      </c>
    </row>
    <row r="7" spans="1:9" s="13" customFormat="1" ht="15" customHeight="1">
      <c r="A7" s="12">
        <v>4</v>
      </c>
      <c r="B7" s="22" t="s">
        <v>119</v>
      </c>
      <c r="C7" s="22" t="s">
        <v>71</v>
      </c>
      <c r="D7" s="23" t="s">
        <v>120</v>
      </c>
      <c r="E7" s="22" t="s">
        <v>112</v>
      </c>
      <c r="F7" s="23" t="s">
        <v>121</v>
      </c>
      <c r="G7" s="12" t="str">
        <f t="shared" si="0"/>
        <v>3.30/km</v>
      </c>
      <c r="H7" s="15">
        <f t="shared" si="1"/>
        <v>0.00018518518518518406</v>
      </c>
      <c r="I7" s="15">
        <f t="shared" si="2"/>
        <v>0</v>
      </c>
    </row>
    <row r="8" spans="1:9" s="13" customFormat="1" ht="15" customHeight="1">
      <c r="A8" s="12">
        <v>5</v>
      </c>
      <c r="B8" s="22" t="s">
        <v>11</v>
      </c>
      <c r="C8" s="22" t="s">
        <v>122</v>
      </c>
      <c r="D8" s="23" t="s">
        <v>13</v>
      </c>
      <c r="E8" s="22" t="s">
        <v>123</v>
      </c>
      <c r="F8" s="23" t="s">
        <v>124</v>
      </c>
      <c r="G8" s="12" t="str">
        <f t="shared" si="0"/>
        <v>3.36/km</v>
      </c>
      <c r="H8" s="15">
        <f t="shared" si="1"/>
        <v>0.000613425925925927</v>
      </c>
      <c r="I8" s="15">
        <f t="shared" si="2"/>
        <v>0</v>
      </c>
    </row>
    <row r="9" spans="1:9" s="13" customFormat="1" ht="15" customHeight="1">
      <c r="A9" s="12">
        <v>6</v>
      </c>
      <c r="B9" s="22" t="s">
        <v>125</v>
      </c>
      <c r="C9" s="22" t="s">
        <v>126</v>
      </c>
      <c r="D9" s="23" t="s">
        <v>23</v>
      </c>
      <c r="E9" s="22" t="s">
        <v>127</v>
      </c>
      <c r="F9" s="23" t="s">
        <v>128</v>
      </c>
      <c r="G9" s="12" t="str">
        <f t="shared" si="0"/>
        <v>3.38/km</v>
      </c>
      <c r="H9" s="15">
        <f t="shared" si="1"/>
        <v>0.0007407407407407415</v>
      </c>
      <c r="I9" s="15">
        <f t="shared" si="2"/>
        <v>0.0007407407407407415</v>
      </c>
    </row>
    <row r="10" spans="1:9" s="13" customFormat="1" ht="15" customHeight="1">
      <c r="A10" s="12">
        <v>7</v>
      </c>
      <c r="B10" s="22" t="s">
        <v>129</v>
      </c>
      <c r="C10" s="22" t="s">
        <v>33</v>
      </c>
      <c r="D10" s="23" t="s">
        <v>23</v>
      </c>
      <c r="E10" s="22" t="s">
        <v>130</v>
      </c>
      <c r="F10" s="23" t="s">
        <v>131</v>
      </c>
      <c r="G10" s="12" t="str">
        <f t="shared" si="0"/>
        <v>3.40/km</v>
      </c>
      <c r="H10" s="15">
        <f t="shared" si="1"/>
        <v>0.0008449074074074088</v>
      </c>
      <c r="I10" s="15">
        <f t="shared" si="2"/>
        <v>0.0008449074074074088</v>
      </c>
    </row>
    <row r="11" spans="1:9" s="13" customFormat="1" ht="15" customHeight="1">
      <c r="A11" s="12">
        <v>8</v>
      </c>
      <c r="B11" s="22" t="s">
        <v>132</v>
      </c>
      <c r="C11" s="22" t="s">
        <v>133</v>
      </c>
      <c r="D11" s="23" t="s">
        <v>30</v>
      </c>
      <c r="E11" s="22" t="s">
        <v>117</v>
      </c>
      <c r="F11" s="23" t="s">
        <v>134</v>
      </c>
      <c r="G11" s="12" t="str">
        <f t="shared" si="0"/>
        <v>3.42/km</v>
      </c>
      <c r="H11" s="15">
        <f t="shared" si="1"/>
        <v>0.0009837962962962986</v>
      </c>
      <c r="I11" s="15">
        <f t="shared" si="2"/>
        <v>0</v>
      </c>
    </row>
    <row r="12" spans="1:9" s="13" customFormat="1" ht="15" customHeight="1">
      <c r="A12" s="12">
        <v>9</v>
      </c>
      <c r="B12" s="22" t="s">
        <v>135</v>
      </c>
      <c r="C12" s="22" t="s">
        <v>136</v>
      </c>
      <c r="D12" s="23" t="s">
        <v>20</v>
      </c>
      <c r="E12" s="22" t="s">
        <v>137</v>
      </c>
      <c r="F12" s="23" t="s">
        <v>138</v>
      </c>
      <c r="G12" s="12" t="str">
        <f t="shared" si="0"/>
        <v>3.43/km</v>
      </c>
      <c r="H12" s="15">
        <f t="shared" si="1"/>
        <v>0.0010416666666666682</v>
      </c>
      <c r="I12" s="15">
        <f t="shared" si="2"/>
        <v>0.0008796296296296312</v>
      </c>
    </row>
    <row r="13" spans="1:9" s="13" customFormat="1" ht="15" customHeight="1">
      <c r="A13" s="12">
        <v>10</v>
      </c>
      <c r="B13" s="22" t="s">
        <v>139</v>
      </c>
      <c r="C13" s="22" t="s">
        <v>71</v>
      </c>
      <c r="D13" s="23" t="s">
        <v>20</v>
      </c>
      <c r="E13" s="22" t="s">
        <v>140</v>
      </c>
      <c r="F13" s="23" t="s">
        <v>141</v>
      </c>
      <c r="G13" s="12" t="str">
        <f t="shared" si="0"/>
        <v>3.44/km</v>
      </c>
      <c r="H13" s="15">
        <f t="shared" si="1"/>
        <v>0.001145833333333332</v>
      </c>
      <c r="I13" s="15">
        <f t="shared" si="2"/>
        <v>0.0009837962962962951</v>
      </c>
    </row>
    <row r="14" spans="1:9" s="13" customFormat="1" ht="15" customHeight="1">
      <c r="A14" s="12">
        <v>11</v>
      </c>
      <c r="B14" s="22" t="s">
        <v>142</v>
      </c>
      <c r="C14" s="22" t="s">
        <v>143</v>
      </c>
      <c r="D14" s="23" t="s">
        <v>13</v>
      </c>
      <c r="E14" s="22" t="s">
        <v>28</v>
      </c>
      <c r="F14" s="23" t="s">
        <v>144</v>
      </c>
      <c r="G14" s="12" t="str">
        <f t="shared" si="0"/>
        <v>3.44/km</v>
      </c>
      <c r="H14" s="15">
        <f t="shared" si="1"/>
        <v>0.001157407407407409</v>
      </c>
      <c r="I14" s="15">
        <f t="shared" si="2"/>
        <v>0.0005439814814814821</v>
      </c>
    </row>
    <row r="15" spans="1:9" s="13" customFormat="1" ht="15" customHeight="1">
      <c r="A15" s="12">
        <v>12</v>
      </c>
      <c r="B15" s="22" t="s">
        <v>145</v>
      </c>
      <c r="C15" s="22" t="s">
        <v>68</v>
      </c>
      <c r="D15" s="23" t="s">
        <v>20</v>
      </c>
      <c r="E15" s="22" t="s">
        <v>137</v>
      </c>
      <c r="F15" s="23" t="s">
        <v>146</v>
      </c>
      <c r="G15" s="12" t="str">
        <f t="shared" si="0"/>
        <v>3.45/km</v>
      </c>
      <c r="H15" s="15">
        <f t="shared" si="1"/>
        <v>0.0012268518518518522</v>
      </c>
      <c r="I15" s="15">
        <f t="shared" si="2"/>
        <v>0.0010648148148148153</v>
      </c>
    </row>
    <row r="16" spans="1:9" s="13" customFormat="1" ht="15" customHeight="1">
      <c r="A16" s="12">
        <v>13</v>
      </c>
      <c r="B16" s="22" t="s">
        <v>147</v>
      </c>
      <c r="C16" s="22" t="s">
        <v>148</v>
      </c>
      <c r="D16" s="23" t="s">
        <v>20</v>
      </c>
      <c r="E16" s="22" t="s">
        <v>117</v>
      </c>
      <c r="F16" s="23" t="s">
        <v>36</v>
      </c>
      <c r="G16" s="12" t="str">
        <f t="shared" si="0"/>
        <v>3.50/km</v>
      </c>
      <c r="H16" s="15">
        <f t="shared" si="1"/>
        <v>0.001527777777777779</v>
      </c>
      <c r="I16" s="15">
        <f t="shared" si="2"/>
        <v>0.001365740740740742</v>
      </c>
    </row>
    <row r="17" spans="1:9" s="13" customFormat="1" ht="15" customHeight="1">
      <c r="A17" s="12">
        <v>14</v>
      </c>
      <c r="B17" s="22" t="s">
        <v>149</v>
      </c>
      <c r="C17" s="22" t="s">
        <v>51</v>
      </c>
      <c r="D17" s="23" t="s">
        <v>120</v>
      </c>
      <c r="E17" s="22" t="s">
        <v>150</v>
      </c>
      <c r="F17" s="23" t="s">
        <v>36</v>
      </c>
      <c r="G17" s="12" t="str">
        <f t="shared" si="0"/>
        <v>3.50/km</v>
      </c>
      <c r="H17" s="15">
        <f t="shared" si="1"/>
        <v>0.001527777777777779</v>
      </c>
      <c r="I17" s="15">
        <f t="shared" si="2"/>
        <v>0.0013425925925925949</v>
      </c>
    </row>
    <row r="18" spans="1:9" s="13" customFormat="1" ht="15" customHeight="1">
      <c r="A18" s="12">
        <v>15</v>
      </c>
      <c r="B18" s="22" t="s">
        <v>151</v>
      </c>
      <c r="C18" s="22" t="s">
        <v>72</v>
      </c>
      <c r="D18" s="23" t="s">
        <v>13</v>
      </c>
      <c r="E18" s="22" t="s">
        <v>140</v>
      </c>
      <c r="F18" s="23" t="s">
        <v>152</v>
      </c>
      <c r="G18" s="12" t="str">
        <f t="shared" si="0"/>
        <v>3.50/km</v>
      </c>
      <c r="H18" s="15">
        <f t="shared" si="1"/>
        <v>0.0015509259259259296</v>
      </c>
      <c r="I18" s="15">
        <f t="shared" si="2"/>
        <v>0.0009375000000000026</v>
      </c>
    </row>
    <row r="19" spans="1:9" s="13" customFormat="1" ht="15" customHeight="1">
      <c r="A19" s="12">
        <v>16</v>
      </c>
      <c r="B19" s="22" t="s">
        <v>153</v>
      </c>
      <c r="C19" s="22" t="s">
        <v>98</v>
      </c>
      <c r="D19" s="23" t="s">
        <v>154</v>
      </c>
      <c r="E19" s="22" t="s">
        <v>127</v>
      </c>
      <c r="F19" s="23" t="s">
        <v>155</v>
      </c>
      <c r="G19" s="12" t="str">
        <f t="shared" si="0"/>
        <v>3.51/km</v>
      </c>
      <c r="H19" s="15">
        <f t="shared" si="1"/>
        <v>0.0015972222222222238</v>
      </c>
      <c r="I19" s="15">
        <f t="shared" si="2"/>
        <v>0</v>
      </c>
    </row>
    <row r="20" spans="1:9" s="13" customFormat="1" ht="15" customHeight="1">
      <c r="A20" s="12">
        <v>17</v>
      </c>
      <c r="B20" s="22" t="s">
        <v>156</v>
      </c>
      <c r="C20" s="22" t="s">
        <v>157</v>
      </c>
      <c r="D20" s="23" t="s">
        <v>120</v>
      </c>
      <c r="E20" s="22" t="s">
        <v>158</v>
      </c>
      <c r="F20" s="23" t="s">
        <v>159</v>
      </c>
      <c r="G20" s="12" t="str">
        <f t="shared" si="0"/>
        <v>3.51/km</v>
      </c>
      <c r="H20" s="15">
        <f t="shared" si="1"/>
        <v>0.0016319444444444445</v>
      </c>
      <c r="I20" s="15">
        <f t="shared" si="2"/>
        <v>0.0014467592592592605</v>
      </c>
    </row>
    <row r="21" spans="1:9" s="13" customFormat="1" ht="15" customHeight="1">
      <c r="A21" s="12">
        <v>18</v>
      </c>
      <c r="B21" s="22" t="s">
        <v>160</v>
      </c>
      <c r="C21" s="22" t="s">
        <v>161</v>
      </c>
      <c r="D21" s="23" t="s">
        <v>13</v>
      </c>
      <c r="E21" s="22" t="s">
        <v>140</v>
      </c>
      <c r="F21" s="23" t="s">
        <v>162</v>
      </c>
      <c r="G21" s="12" t="str">
        <f t="shared" si="0"/>
        <v>3.51/km</v>
      </c>
      <c r="H21" s="15">
        <f t="shared" si="1"/>
        <v>0.0016550925925925917</v>
      </c>
      <c r="I21" s="15">
        <f t="shared" si="2"/>
        <v>0.0010416666666666647</v>
      </c>
    </row>
    <row r="22" spans="1:9" s="13" customFormat="1" ht="15" customHeight="1">
      <c r="A22" s="12">
        <v>19</v>
      </c>
      <c r="B22" s="22" t="s">
        <v>163</v>
      </c>
      <c r="C22" s="22" t="s">
        <v>14</v>
      </c>
      <c r="D22" s="23" t="s">
        <v>120</v>
      </c>
      <c r="E22" s="22" t="s">
        <v>164</v>
      </c>
      <c r="F22" s="23" t="s">
        <v>165</v>
      </c>
      <c r="G22" s="12" t="str">
        <f t="shared" si="0"/>
        <v>3.55/km</v>
      </c>
      <c r="H22" s="15">
        <f t="shared" si="1"/>
        <v>0.0018865740740740735</v>
      </c>
      <c r="I22" s="15">
        <f t="shared" si="2"/>
        <v>0.0017013888888888894</v>
      </c>
    </row>
    <row r="23" spans="1:9" s="13" customFormat="1" ht="15" customHeight="1">
      <c r="A23" s="12">
        <v>20</v>
      </c>
      <c r="B23" s="22" t="s">
        <v>166</v>
      </c>
      <c r="C23" s="22" t="s">
        <v>27</v>
      </c>
      <c r="D23" s="23" t="s">
        <v>23</v>
      </c>
      <c r="E23" s="22" t="s">
        <v>112</v>
      </c>
      <c r="F23" s="23" t="s">
        <v>167</v>
      </c>
      <c r="G23" s="12" t="str">
        <f t="shared" si="0"/>
        <v>3.57/km</v>
      </c>
      <c r="H23" s="15">
        <f t="shared" si="1"/>
        <v>0.002060185185185184</v>
      </c>
      <c r="I23" s="15">
        <f t="shared" si="2"/>
        <v>0.002060185185185184</v>
      </c>
    </row>
    <row r="24" spans="1:9" s="13" customFormat="1" ht="15" customHeight="1">
      <c r="A24" s="12">
        <v>21</v>
      </c>
      <c r="B24" s="22" t="s">
        <v>168</v>
      </c>
      <c r="C24" s="22" t="s">
        <v>169</v>
      </c>
      <c r="D24" s="23" t="s">
        <v>15</v>
      </c>
      <c r="E24" s="22" t="s">
        <v>170</v>
      </c>
      <c r="F24" s="23" t="s">
        <v>171</v>
      </c>
      <c r="G24" s="12" t="str">
        <f t="shared" si="0"/>
        <v>3.58/km</v>
      </c>
      <c r="H24" s="15">
        <f t="shared" si="1"/>
        <v>0.0020833333333333346</v>
      </c>
      <c r="I24" s="15">
        <f t="shared" si="2"/>
        <v>0.0019560185185185184</v>
      </c>
    </row>
    <row r="25" spans="1:9" s="13" customFormat="1" ht="15" customHeight="1">
      <c r="A25" s="12">
        <v>22</v>
      </c>
      <c r="B25" s="22" t="s">
        <v>172</v>
      </c>
      <c r="C25" s="22" t="s">
        <v>72</v>
      </c>
      <c r="D25" s="23" t="s">
        <v>20</v>
      </c>
      <c r="E25" s="22" t="s">
        <v>117</v>
      </c>
      <c r="F25" s="23" t="s">
        <v>173</v>
      </c>
      <c r="G25" s="12" t="str">
        <f t="shared" si="0"/>
        <v>3.58/km</v>
      </c>
      <c r="H25" s="15">
        <f t="shared" si="1"/>
        <v>0.002094907407407408</v>
      </c>
      <c r="I25" s="15">
        <f t="shared" si="2"/>
        <v>0.0019328703703703713</v>
      </c>
    </row>
    <row r="26" spans="1:9" s="13" customFormat="1" ht="15" customHeight="1">
      <c r="A26" s="12">
        <v>23</v>
      </c>
      <c r="B26" s="22" t="s">
        <v>174</v>
      </c>
      <c r="C26" s="22" t="s">
        <v>161</v>
      </c>
      <c r="D26" s="23" t="s">
        <v>15</v>
      </c>
      <c r="E26" s="22" t="s">
        <v>117</v>
      </c>
      <c r="F26" s="23" t="s">
        <v>175</v>
      </c>
      <c r="G26" s="12" t="str">
        <f t="shared" si="0"/>
        <v>3.58/km</v>
      </c>
      <c r="H26" s="15">
        <f t="shared" si="1"/>
        <v>0.0021180555555555553</v>
      </c>
      <c r="I26" s="15">
        <f t="shared" si="2"/>
        <v>0.001990740740740739</v>
      </c>
    </row>
    <row r="27" spans="1:9" s="13" customFormat="1" ht="15" customHeight="1">
      <c r="A27" s="12">
        <v>24</v>
      </c>
      <c r="B27" s="22" t="s">
        <v>176</v>
      </c>
      <c r="C27" s="22" t="s">
        <v>27</v>
      </c>
      <c r="D27" s="23" t="s">
        <v>20</v>
      </c>
      <c r="E27" s="22" t="s">
        <v>177</v>
      </c>
      <c r="F27" s="23" t="s">
        <v>40</v>
      </c>
      <c r="G27" s="12" t="str">
        <f t="shared" si="0"/>
        <v>3.59/km</v>
      </c>
      <c r="H27" s="15">
        <f t="shared" si="1"/>
        <v>0.0021527777777777795</v>
      </c>
      <c r="I27" s="15">
        <f t="shared" si="2"/>
        <v>0.0019907407407407426</v>
      </c>
    </row>
    <row r="28" spans="1:9" s="13" customFormat="1" ht="15" customHeight="1">
      <c r="A28" s="12">
        <v>25</v>
      </c>
      <c r="B28" s="22" t="s">
        <v>55</v>
      </c>
      <c r="C28" s="22" t="s">
        <v>41</v>
      </c>
      <c r="D28" s="23" t="s">
        <v>13</v>
      </c>
      <c r="E28" s="22" t="s">
        <v>178</v>
      </c>
      <c r="F28" s="23" t="s">
        <v>179</v>
      </c>
      <c r="G28" s="12" t="str">
        <f t="shared" si="0"/>
        <v>3.60/km</v>
      </c>
      <c r="H28" s="15">
        <f t="shared" si="1"/>
        <v>0.0022453703703703715</v>
      </c>
      <c r="I28" s="15">
        <f t="shared" si="2"/>
        <v>0.0016319444444444445</v>
      </c>
    </row>
    <row r="29" spans="1:9" s="13" customFormat="1" ht="15" customHeight="1">
      <c r="A29" s="12">
        <v>26</v>
      </c>
      <c r="B29" s="22" t="s">
        <v>180</v>
      </c>
      <c r="C29" s="22" t="s">
        <v>83</v>
      </c>
      <c r="D29" s="23" t="s">
        <v>20</v>
      </c>
      <c r="E29" s="22" t="s">
        <v>181</v>
      </c>
      <c r="F29" s="23" t="s">
        <v>182</v>
      </c>
      <c r="G29" s="12" t="str">
        <f t="shared" si="0"/>
        <v>4.00/km</v>
      </c>
      <c r="H29" s="15">
        <f t="shared" si="1"/>
        <v>0.0022800925925925957</v>
      </c>
      <c r="I29" s="15">
        <f t="shared" si="2"/>
        <v>0.002118055555555559</v>
      </c>
    </row>
    <row r="30" spans="1:9" s="13" customFormat="1" ht="15" customHeight="1">
      <c r="A30" s="12">
        <v>27</v>
      </c>
      <c r="B30" s="22" t="s">
        <v>183</v>
      </c>
      <c r="C30" s="22" t="s">
        <v>184</v>
      </c>
      <c r="D30" s="23" t="s">
        <v>20</v>
      </c>
      <c r="E30" s="22" t="s">
        <v>185</v>
      </c>
      <c r="F30" s="23" t="s">
        <v>46</v>
      </c>
      <c r="G30" s="12" t="str">
        <f t="shared" si="0"/>
        <v>4.01/km</v>
      </c>
      <c r="H30" s="15">
        <f t="shared" si="1"/>
        <v>0.002291666666666666</v>
      </c>
      <c r="I30" s="15">
        <f t="shared" si="2"/>
        <v>0.002129629629629629</v>
      </c>
    </row>
    <row r="31" spans="1:9" s="13" customFormat="1" ht="15" customHeight="1">
      <c r="A31" s="17">
        <v>28</v>
      </c>
      <c r="B31" s="24" t="s">
        <v>24</v>
      </c>
      <c r="C31" s="24" t="s">
        <v>25</v>
      </c>
      <c r="D31" s="25" t="s">
        <v>120</v>
      </c>
      <c r="E31" s="24" t="s">
        <v>186</v>
      </c>
      <c r="F31" s="25" t="s">
        <v>48</v>
      </c>
      <c r="G31" s="17" t="str">
        <f t="shared" si="0"/>
        <v>4.01/km</v>
      </c>
      <c r="H31" s="18">
        <f t="shared" si="1"/>
        <v>0.002314814814814813</v>
      </c>
      <c r="I31" s="18">
        <f t="shared" si="2"/>
        <v>0.002129629629629629</v>
      </c>
    </row>
    <row r="32" spans="1:9" s="13" customFormat="1" ht="15" customHeight="1">
      <c r="A32" s="12">
        <v>29</v>
      </c>
      <c r="B32" s="22" t="s">
        <v>187</v>
      </c>
      <c r="C32" s="22" t="s">
        <v>83</v>
      </c>
      <c r="D32" s="23" t="s">
        <v>120</v>
      </c>
      <c r="E32" s="22" t="s">
        <v>188</v>
      </c>
      <c r="F32" s="23" t="s">
        <v>189</v>
      </c>
      <c r="G32" s="12" t="str">
        <f t="shared" si="0"/>
        <v>4.01/km</v>
      </c>
      <c r="H32" s="15">
        <f t="shared" si="1"/>
        <v>0.00232638888888889</v>
      </c>
      <c r="I32" s="15">
        <f t="shared" si="2"/>
        <v>0.002141203703703706</v>
      </c>
    </row>
    <row r="33" spans="1:9" s="13" customFormat="1" ht="15" customHeight="1">
      <c r="A33" s="12">
        <v>30</v>
      </c>
      <c r="B33" s="22" t="s">
        <v>190</v>
      </c>
      <c r="C33" s="22" t="s">
        <v>27</v>
      </c>
      <c r="D33" s="23" t="s">
        <v>13</v>
      </c>
      <c r="E33" s="22" t="s">
        <v>117</v>
      </c>
      <c r="F33" s="23" t="s">
        <v>191</v>
      </c>
      <c r="G33" s="12" t="str">
        <f t="shared" si="0"/>
        <v>4.01/km</v>
      </c>
      <c r="H33" s="15">
        <f t="shared" si="1"/>
        <v>0.002349537037037037</v>
      </c>
      <c r="I33" s="15">
        <f t="shared" si="2"/>
        <v>0.0017361111111111101</v>
      </c>
    </row>
    <row r="34" spans="1:9" s="13" customFormat="1" ht="15" customHeight="1">
      <c r="A34" s="12">
        <v>31</v>
      </c>
      <c r="B34" s="22" t="s">
        <v>192</v>
      </c>
      <c r="C34" s="22" t="s">
        <v>43</v>
      </c>
      <c r="D34" s="23" t="s">
        <v>20</v>
      </c>
      <c r="E34" s="22" t="s">
        <v>193</v>
      </c>
      <c r="F34" s="23" t="s">
        <v>194</v>
      </c>
      <c r="G34" s="12" t="str">
        <f t="shared" si="0"/>
        <v>4.02/km</v>
      </c>
      <c r="H34" s="15">
        <f t="shared" si="1"/>
        <v>0.0023611111111111107</v>
      </c>
      <c r="I34" s="15">
        <f t="shared" si="2"/>
        <v>0.0021990740740740738</v>
      </c>
    </row>
    <row r="35" spans="1:9" s="13" customFormat="1" ht="15" customHeight="1">
      <c r="A35" s="12">
        <v>32</v>
      </c>
      <c r="B35" s="22" t="s">
        <v>195</v>
      </c>
      <c r="C35" s="22" t="s">
        <v>196</v>
      </c>
      <c r="D35" s="23" t="s">
        <v>13</v>
      </c>
      <c r="E35" s="22" t="s">
        <v>197</v>
      </c>
      <c r="F35" s="23" t="s">
        <v>198</v>
      </c>
      <c r="G35" s="12" t="str">
        <f t="shared" si="0"/>
        <v>4.03/km</v>
      </c>
      <c r="H35" s="15">
        <f t="shared" si="1"/>
        <v>0.0024305555555555556</v>
      </c>
      <c r="I35" s="15">
        <f t="shared" si="2"/>
        <v>0.0018171296296296286</v>
      </c>
    </row>
    <row r="36" spans="1:9" s="13" customFormat="1" ht="15" customHeight="1">
      <c r="A36" s="12">
        <v>33</v>
      </c>
      <c r="B36" s="22" t="s">
        <v>199</v>
      </c>
      <c r="C36" s="22" t="s">
        <v>200</v>
      </c>
      <c r="D36" s="23" t="s">
        <v>120</v>
      </c>
      <c r="E36" s="22" t="s">
        <v>28</v>
      </c>
      <c r="F36" s="23" t="s">
        <v>198</v>
      </c>
      <c r="G36" s="12" t="str">
        <f t="shared" si="0"/>
        <v>4.03/km</v>
      </c>
      <c r="H36" s="15">
        <f t="shared" si="1"/>
        <v>0.0024305555555555556</v>
      </c>
      <c r="I36" s="15">
        <f aca="true" t="shared" si="3" ref="I36:I67">F36-INDEX($F$4:$F$1691,MATCH(D36,$D$4:$D$1691,0))</f>
        <v>0.0022453703703703715</v>
      </c>
    </row>
    <row r="37" spans="1:9" s="13" customFormat="1" ht="15" customHeight="1">
      <c r="A37" s="12">
        <v>34</v>
      </c>
      <c r="B37" s="22" t="s">
        <v>201</v>
      </c>
      <c r="C37" s="22" t="s">
        <v>74</v>
      </c>
      <c r="D37" s="23" t="s">
        <v>15</v>
      </c>
      <c r="E37" s="22" t="s">
        <v>197</v>
      </c>
      <c r="F37" s="23" t="s">
        <v>202</v>
      </c>
      <c r="G37" s="12" t="str">
        <f t="shared" si="0"/>
        <v>4.03/km</v>
      </c>
      <c r="H37" s="15">
        <f t="shared" si="1"/>
        <v>0.0024768518518518533</v>
      </c>
      <c r="I37" s="15">
        <f t="shared" si="3"/>
        <v>0.002349537037037037</v>
      </c>
    </row>
    <row r="38" spans="1:9" s="13" customFormat="1" ht="15" customHeight="1">
      <c r="A38" s="12">
        <v>35</v>
      </c>
      <c r="B38" s="22" t="s">
        <v>203</v>
      </c>
      <c r="C38" s="22" t="s">
        <v>204</v>
      </c>
      <c r="D38" s="23" t="s">
        <v>20</v>
      </c>
      <c r="E38" s="22" t="s">
        <v>205</v>
      </c>
      <c r="F38" s="23" t="s">
        <v>206</v>
      </c>
      <c r="G38" s="12" t="str">
        <f t="shared" si="0"/>
        <v>4.04/km</v>
      </c>
      <c r="H38" s="15">
        <f t="shared" si="1"/>
        <v>0.002557870370370372</v>
      </c>
      <c r="I38" s="15">
        <f t="shared" si="3"/>
        <v>0.002395833333333335</v>
      </c>
    </row>
    <row r="39" spans="1:9" s="13" customFormat="1" ht="15" customHeight="1">
      <c r="A39" s="12">
        <v>36</v>
      </c>
      <c r="B39" s="22" t="s">
        <v>207</v>
      </c>
      <c r="C39" s="22" t="s">
        <v>100</v>
      </c>
      <c r="D39" s="23" t="s">
        <v>20</v>
      </c>
      <c r="E39" s="22" t="s">
        <v>28</v>
      </c>
      <c r="F39" s="23" t="s">
        <v>208</v>
      </c>
      <c r="G39" s="12" t="str">
        <f t="shared" si="0"/>
        <v>4.05/km</v>
      </c>
      <c r="H39" s="15">
        <f t="shared" si="1"/>
        <v>0.002581018518518519</v>
      </c>
      <c r="I39" s="15">
        <f t="shared" si="3"/>
        <v>0.002418981481481482</v>
      </c>
    </row>
    <row r="40" spans="1:9" s="13" customFormat="1" ht="15" customHeight="1">
      <c r="A40" s="12">
        <v>37</v>
      </c>
      <c r="B40" s="22" t="s">
        <v>209</v>
      </c>
      <c r="C40" s="22" t="s">
        <v>26</v>
      </c>
      <c r="D40" s="23" t="s">
        <v>120</v>
      </c>
      <c r="E40" s="22" t="s">
        <v>210</v>
      </c>
      <c r="F40" s="23" t="s">
        <v>211</v>
      </c>
      <c r="G40" s="12" t="str">
        <f t="shared" si="0"/>
        <v>4.05/km</v>
      </c>
      <c r="H40" s="15">
        <f t="shared" si="1"/>
        <v>0.0026157407407407397</v>
      </c>
      <c r="I40" s="15">
        <f t="shared" si="3"/>
        <v>0.0024305555555555556</v>
      </c>
    </row>
    <row r="41" spans="1:9" s="13" customFormat="1" ht="15" customHeight="1">
      <c r="A41" s="12">
        <v>38</v>
      </c>
      <c r="B41" s="22" t="s">
        <v>212</v>
      </c>
      <c r="C41" s="22" t="s">
        <v>27</v>
      </c>
      <c r="D41" s="23" t="s">
        <v>20</v>
      </c>
      <c r="E41" s="22" t="s">
        <v>197</v>
      </c>
      <c r="F41" s="23" t="s">
        <v>213</v>
      </c>
      <c r="G41" s="12" t="str">
        <f t="shared" si="0"/>
        <v>4.06/km</v>
      </c>
      <c r="H41" s="15">
        <f t="shared" si="1"/>
        <v>0.002650462962962964</v>
      </c>
      <c r="I41" s="15">
        <f t="shared" si="3"/>
        <v>0.002488425925925927</v>
      </c>
    </row>
    <row r="42" spans="1:9" s="13" customFormat="1" ht="15" customHeight="1">
      <c r="A42" s="12">
        <v>39</v>
      </c>
      <c r="B42" s="22" t="s">
        <v>214</v>
      </c>
      <c r="C42" s="22" t="s">
        <v>133</v>
      </c>
      <c r="D42" s="23" t="s">
        <v>23</v>
      </c>
      <c r="E42" s="22" t="s">
        <v>210</v>
      </c>
      <c r="F42" s="23" t="s">
        <v>52</v>
      </c>
      <c r="G42" s="12" t="str">
        <f t="shared" si="0"/>
        <v>4.06/km</v>
      </c>
      <c r="H42" s="15">
        <f t="shared" si="1"/>
        <v>0.002685185185185188</v>
      </c>
      <c r="I42" s="15">
        <f t="shared" si="3"/>
        <v>0.002685185185185188</v>
      </c>
    </row>
    <row r="43" spans="1:9" s="13" customFormat="1" ht="15" customHeight="1">
      <c r="A43" s="12">
        <v>40</v>
      </c>
      <c r="B43" s="22" t="s">
        <v>35</v>
      </c>
      <c r="C43" s="22" t="s">
        <v>25</v>
      </c>
      <c r="D43" s="23" t="s">
        <v>30</v>
      </c>
      <c r="E43" s="22" t="s">
        <v>215</v>
      </c>
      <c r="F43" s="23" t="s">
        <v>52</v>
      </c>
      <c r="G43" s="12" t="str">
        <f t="shared" si="0"/>
        <v>4.06/km</v>
      </c>
      <c r="H43" s="15">
        <f t="shared" si="1"/>
        <v>0.002685185185185188</v>
      </c>
      <c r="I43" s="15">
        <f t="shared" si="3"/>
        <v>0.0017013888888888894</v>
      </c>
    </row>
    <row r="44" spans="1:9" s="13" customFormat="1" ht="15" customHeight="1">
      <c r="A44" s="12">
        <v>41</v>
      </c>
      <c r="B44" s="22" t="s">
        <v>216</v>
      </c>
      <c r="C44" s="22" t="s">
        <v>81</v>
      </c>
      <c r="D44" s="23" t="s">
        <v>13</v>
      </c>
      <c r="E44" s="22" t="s">
        <v>28</v>
      </c>
      <c r="F44" s="23" t="s">
        <v>217</v>
      </c>
      <c r="G44" s="12" t="str">
        <f t="shared" si="0"/>
        <v>4.07/km</v>
      </c>
      <c r="H44" s="15">
        <f t="shared" si="1"/>
        <v>0.0027199074074074087</v>
      </c>
      <c r="I44" s="15">
        <f t="shared" si="3"/>
        <v>0.0021064814814814817</v>
      </c>
    </row>
    <row r="45" spans="1:9" s="13" customFormat="1" ht="15" customHeight="1">
      <c r="A45" s="12">
        <v>42</v>
      </c>
      <c r="B45" s="22" t="s">
        <v>218</v>
      </c>
      <c r="C45" s="22" t="s">
        <v>50</v>
      </c>
      <c r="D45" s="23" t="s">
        <v>15</v>
      </c>
      <c r="E45" s="22" t="s">
        <v>219</v>
      </c>
      <c r="F45" s="23" t="s">
        <v>220</v>
      </c>
      <c r="G45" s="12" t="str">
        <f t="shared" si="0"/>
        <v>4.08/km</v>
      </c>
      <c r="H45" s="15">
        <f t="shared" si="1"/>
        <v>0.0027777777777777766</v>
      </c>
      <c r="I45" s="15">
        <f t="shared" si="3"/>
        <v>0.0026504629629629604</v>
      </c>
    </row>
    <row r="46" spans="1:9" s="13" customFormat="1" ht="15" customHeight="1">
      <c r="A46" s="12">
        <v>43</v>
      </c>
      <c r="B46" s="22" t="s">
        <v>221</v>
      </c>
      <c r="C46" s="22" t="s">
        <v>169</v>
      </c>
      <c r="D46" s="23" t="s">
        <v>59</v>
      </c>
      <c r="E46" s="22" t="s">
        <v>28</v>
      </c>
      <c r="F46" s="23" t="s">
        <v>222</v>
      </c>
      <c r="G46" s="12" t="str">
        <f t="shared" si="0"/>
        <v>4.08/km</v>
      </c>
      <c r="H46" s="15">
        <f t="shared" si="1"/>
        <v>0.002800925925925927</v>
      </c>
      <c r="I46" s="15">
        <f t="shared" si="3"/>
        <v>0</v>
      </c>
    </row>
    <row r="47" spans="1:9" s="13" customFormat="1" ht="15" customHeight="1">
      <c r="A47" s="12">
        <v>44</v>
      </c>
      <c r="B47" s="22" t="s">
        <v>223</v>
      </c>
      <c r="C47" s="22" t="s">
        <v>71</v>
      </c>
      <c r="D47" s="23" t="s">
        <v>23</v>
      </c>
      <c r="E47" s="22" t="s">
        <v>28</v>
      </c>
      <c r="F47" s="23" t="s">
        <v>57</v>
      </c>
      <c r="G47" s="12" t="str">
        <f t="shared" si="0"/>
        <v>4.08/km</v>
      </c>
      <c r="H47" s="15">
        <f t="shared" si="1"/>
        <v>0.002835648148148148</v>
      </c>
      <c r="I47" s="15">
        <f t="shared" si="3"/>
        <v>0.002835648148148148</v>
      </c>
    </row>
    <row r="48" spans="1:9" s="13" customFormat="1" ht="15" customHeight="1">
      <c r="A48" s="12">
        <v>45</v>
      </c>
      <c r="B48" s="22" t="s">
        <v>224</v>
      </c>
      <c r="C48" s="22" t="s">
        <v>37</v>
      </c>
      <c r="D48" s="23" t="s">
        <v>20</v>
      </c>
      <c r="E48" s="22" t="s">
        <v>117</v>
      </c>
      <c r="F48" s="23" t="s">
        <v>57</v>
      </c>
      <c r="G48" s="12" t="str">
        <f t="shared" si="0"/>
        <v>4.08/km</v>
      </c>
      <c r="H48" s="15">
        <f t="shared" si="1"/>
        <v>0.002835648148148148</v>
      </c>
      <c r="I48" s="15">
        <f t="shared" si="3"/>
        <v>0.002673611111111111</v>
      </c>
    </row>
    <row r="49" spans="1:9" s="13" customFormat="1" ht="15" customHeight="1">
      <c r="A49" s="12">
        <v>46</v>
      </c>
      <c r="B49" s="22" t="s">
        <v>225</v>
      </c>
      <c r="C49" s="22" t="s">
        <v>88</v>
      </c>
      <c r="D49" s="23" t="s">
        <v>13</v>
      </c>
      <c r="E49" s="22" t="s">
        <v>112</v>
      </c>
      <c r="F49" s="23" t="s">
        <v>57</v>
      </c>
      <c r="G49" s="12" t="str">
        <f t="shared" si="0"/>
        <v>4.08/km</v>
      </c>
      <c r="H49" s="15">
        <f t="shared" si="1"/>
        <v>0.002835648148148148</v>
      </c>
      <c r="I49" s="15">
        <f t="shared" si="3"/>
        <v>0.002222222222222221</v>
      </c>
    </row>
    <row r="50" spans="1:9" s="13" customFormat="1" ht="15" customHeight="1">
      <c r="A50" s="12">
        <v>47</v>
      </c>
      <c r="B50" s="22" t="s">
        <v>226</v>
      </c>
      <c r="C50" s="22" t="s">
        <v>14</v>
      </c>
      <c r="D50" s="23" t="s">
        <v>13</v>
      </c>
      <c r="E50" s="22" t="s">
        <v>16</v>
      </c>
      <c r="F50" s="23" t="s">
        <v>227</v>
      </c>
      <c r="G50" s="12" t="str">
        <f t="shared" si="0"/>
        <v>4.09/km</v>
      </c>
      <c r="H50" s="15">
        <f t="shared" si="1"/>
        <v>0.002847222222222225</v>
      </c>
      <c r="I50" s="15">
        <f t="shared" si="3"/>
        <v>0.002233796296296298</v>
      </c>
    </row>
    <row r="51" spans="1:9" s="13" customFormat="1" ht="15" customHeight="1">
      <c r="A51" s="12">
        <v>48</v>
      </c>
      <c r="B51" s="22" t="s">
        <v>228</v>
      </c>
      <c r="C51" s="22" t="s">
        <v>229</v>
      </c>
      <c r="D51" s="23" t="s">
        <v>120</v>
      </c>
      <c r="E51" s="22" t="s">
        <v>117</v>
      </c>
      <c r="F51" s="23" t="s">
        <v>60</v>
      </c>
      <c r="G51" s="12" t="str">
        <f t="shared" si="0"/>
        <v>4.09/km</v>
      </c>
      <c r="H51" s="15">
        <f t="shared" si="1"/>
        <v>0.002870370370370372</v>
      </c>
      <c r="I51" s="15">
        <f t="shared" si="3"/>
        <v>0.002685185185185188</v>
      </c>
    </row>
    <row r="52" spans="1:9" s="13" customFormat="1" ht="15" customHeight="1">
      <c r="A52" s="12">
        <v>49</v>
      </c>
      <c r="B52" s="22" t="s">
        <v>230</v>
      </c>
      <c r="C52" s="22" t="s">
        <v>54</v>
      </c>
      <c r="D52" s="23" t="s">
        <v>13</v>
      </c>
      <c r="E52" s="22" t="s">
        <v>231</v>
      </c>
      <c r="F52" s="23" t="s">
        <v>61</v>
      </c>
      <c r="G52" s="12" t="str">
        <f t="shared" si="0"/>
        <v>4.09/km</v>
      </c>
      <c r="H52" s="15">
        <f t="shared" si="1"/>
        <v>0.002905092592592593</v>
      </c>
      <c r="I52" s="15">
        <f t="shared" si="3"/>
        <v>0.002291666666666666</v>
      </c>
    </row>
    <row r="53" spans="1:9" s="13" customFormat="1" ht="15" customHeight="1">
      <c r="A53" s="12">
        <v>50</v>
      </c>
      <c r="B53" s="22" t="s">
        <v>232</v>
      </c>
      <c r="C53" s="22" t="s">
        <v>27</v>
      </c>
      <c r="D53" s="23" t="s">
        <v>13</v>
      </c>
      <c r="E53" s="22" t="s">
        <v>28</v>
      </c>
      <c r="F53" s="23" t="s">
        <v>233</v>
      </c>
      <c r="G53" s="12" t="str">
        <f t="shared" si="0"/>
        <v>4.10/km</v>
      </c>
      <c r="H53" s="15">
        <f t="shared" si="1"/>
        <v>0.00292824074074074</v>
      </c>
      <c r="I53" s="15">
        <f t="shared" si="3"/>
        <v>0.002314814814814813</v>
      </c>
    </row>
    <row r="54" spans="1:9" s="13" customFormat="1" ht="15" customHeight="1">
      <c r="A54" s="12">
        <v>51</v>
      </c>
      <c r="B54" s="22" t="s">
        <v>234</v>
      </c>
      <c r="C54" s="22" t="s">
        <v>235</v>
      </c>
      <c r="D54" s="23" t="s">
        <v>20</v>
      </c>
      <c r="E54" s="22" t="s">
        <v>236</v>
      </c>
      <c r="F54" s="23" t="s">
        <v>237</v>
      </c>
      <c r="G54" s="12" t="str">
        <f t="shared" si="0"/>
        <v>4.10/km</v>
      </c>
      <c r="H54" s="15">
        <f t="shared" si="1"/>
        <v>0.002962962962962964</v>
      </c>
      <c r="I54" s="15">
        <f t="shared" si="3"/>
        <v>0.002800925925925927</v>
      </c>
    </row>
    <row r="55" spans="1:9" s="13" customFormat="1" ht="15" customHeight="1">
      <c r="A55" s="12">
        <v>52</v>
      </c>
      <c r="B55" s="22" t="s">
        <v>238</v>
      </c>
      <c r="C55" s="22" t="s">
        <v>239</v>
      </c>
      <c r="D55" s="23" t="s">
        <v>23</v>
      </c>
      <c r="E55" s="22" t="s">
        <v>210</v>
      </c>
      <c r="F55" s="23" t="s">
        <v>240</v>
      </c>
      <c r="G55" s="12" t="str">
        <f t="shared" si="0"/>
        <v>4.11/km</v>
      </c>
      <c r="H55" s="15">
        <f t="shared" si="1"/>
        <v>0.002997685185185185</v>
      </c>
      <c r="I55" s="15">
        <f t="shared" si="3"/>
        <v>0.002997685185185185</v>
      </c>
    </row>
    <row r="56" spans="1:9" s="13" customFormat="1" ht="15" customHeight="1">
      <c r="A56" s="12">
        <v>53</v>
      </c>
      <c r="B56" s="22" t="s">
        <v>241</v>
      </c>
      <c r="C56" s="22" t="s">
        <v>31</v>
      </c>
      <c r="D56" s="23" t="s">
        <v>23</v>
      </c>
      <c r="E56" s="22" t="s">
        <v>242</v>
      </c>
      <c r="F56" s="23" t="s">
        <v>243</v>
      </c>
      <c r="G56" s="12" t="str">
        <f t="shared" si="0"/>
        <v>4.13/km</v>
      </c>
      <c r="H56" s="15">
        <f t="shared" si="1"/>
        <v>0.0031597222222222252</v>
      </c>
      <c r="I56" s="15">
        <f t="shared" si="3"/>
        <v>0.0031597222222222252</v>
      </c>
    </row>
    <row r="57" spans="1:9" s="13" customFormat="1" ht="15" customHeight="1">
      <c r="A57" s="12">
        <v>54</v>
      </c>
      <c r="B57" s="22" t="s">
        <v>244</v>
      </c>
      <c r="C57" s="22" t="s">
        <v>22</v>
      </c>
      <c r="D57" s="23" t="s">
        <v>13</v>
      </c>
      <c r="E57" s="22" t="s">
        <v>245</v>
      </c>
      <c r="F57" s="23" t="s">
        <v>243</v>
      </c>
      <c r="G57" s="12" t="str">
        <f t="shared" si="0"/>
        <v>4.13/km</v>
      </c>
      <c r="H57" s="15">
        <f t="shared" si="1"/>
        <v>0.0031597222222222252</v>
      </c>
      <c r="I57" s="15">
        <f t="shared" si="3"/>
        <v>0.0025462962962962982</v>
      </c>
    </row>
    <row r="58" spans="1:9" s="13" customFormat="1" ht="15" customHeight="1">
      <c r="A58" s="12">
        <v>55</v>
      </c>
      <c r="B58" s="22" t="s">
        <v>246</v>
      </c>
      <c r="C58" s="22" t="s">
        <v>34</v>
      </c>
      <c r="D58" s="23" t="s">
        <v>20</v>
      </c>
      <c r="E58" s="22" t="s">
        <v>28</v>
      </c>
      <c r="F58" s="23" t="s">
        <v>247</v>
      </c>
      <c r="G58" s="12" t="str">
        <f t="shared" si="0"/>
        <v>4.14/km</v>
      </c>
      <c r="H58" s="15">
        <f t="shared" si="1"/>
        <v>0.003217592592592593</v>
      </c>
      <c r="I58" s="15">
        <f t="shared" si="3"/>
        <v>0.003055555555555556</v>
      </c>
    </row>
    <row r="59" spans="1:9" s="13" customFormat="1" ht="15" customHeight="1">
      <c r="A59" s="12">
        <v>56</v>
      </c>
      <c r="B59" s="22" t="s">
        <v>248</v>
      </c>
      <c r="C59" s="22" t="s">
        <v>249</v>
      </c>
      <c r="D59" s="23" t="s">
        <v>30</v>
      </c>
      <c r="E59" s="22" t="s">
        <v>210</v>
      </c>
      <c r="F59" s="23" t="s">
        <v>250</v>
      </c>
      <c r="G59" s="12" t="str">
        <f t="shared" si="0"/>
        <v>4.15/km</v>
      </c>
      <c r="H59" s="15">
        <f t="shared" si="1"/>
        <v>0.0032638888888888874</v>
      </c>
      <c r="I59" s="15">
        <f t="shared" si="3"/>
        <v>0.0022800925925925888</v>
      </c>
    </row>
    <row r="60" spans="1:9" s="13" customFormat="1" ht="15" customHeight="1">
      <c r="A60" s="12">
        <v>57</v>
      </c>
      <c r="B60" s="22" t="s">
        <v>251</v>
      </c>
      <c r="C60" s="22" t="s">
        <v>72</v>
      </c>
      <c r="D60" s="23" t="s">
        <v>30</v>
      </c>
      <c r="E60" s="22" t="s">
        <v>28</v>
      </c>
      <c r="F60" s="23" t="s">
        <v>252</v>
      </c>
      <c r="G60" s="12" t="str">
        <f t="shared" si="0"/>
        <v>4.15/km</v>
      </c>
      <c r="H60" s="15">
        <f t="shared" si="1"/>
        <v>0.003321759259259262</v>
      </c>
      <c r="I60" s="15">
        <f t="shared" si="3"/>
        <v>0.0023379629629629636</v>
      </c>
    </row>
    <row r="61" spans="1:9" s="13" customFormat="1" ht="15" customHeight="1">
      <c r="A61" s="12">
        <v>58</v>
      </c>
      <c r="B61" s="22" t="s">
        <v>253</v>
      </c>
      <c r="C61" s="22" t="s">
        <v>254</v>
      </c>
      <c r="D61" s="23" t="s">
        <v>30</v>
      </c>
      <c r="E61" s="22" t="s">
        <v>255</v>
      </c>
      <c r="F61" s="23" t="s">
        <v>256</v>
      </c>
      <c r="G61" s="12" t="str">
        <f t="shared" si="0"/>
        <v>4.16/km</v>
      </c>
      <c r="H61" s="15">
        <f t="shared" si="1"/>
        <v>0.003356481481481483</v>
      </c>
      <c r="I61" s="15">
        <f t="shared" si="3"/>
        <v>0.0023726851851851843</v>
      </c>
    </row>
    <row r="62" spans="1:9" s="13" customFormat="1" ht="15" customHeight="1">
      <c r="A62" s="12">
        <v>59</v>
      </c>
      <c r="B62" s="22" t="s">
        <v>257</v>
      </c>
      <c r="C62" s="22" t="s">
        <v>94</v>
      </c>
      <c r="D62" s="23" t="s">
        <v>13</v>
      </c>
      <c r="E62" s="22" t="s">
        <v>130</v>
      </c>
      <c r="F62" s="23" t="s">
        <v>258</v>
      </c>
      <c r="G62" s="12" t="str">
        <f t="shared" si="0"/>
        <v>4.16/km</v>
      </c>
      <c r="H62" s="15">
        <f t="shared" si="1"/>
        <v>0.0033680555555555564</v>
      </c>
      <c r="I62" s="15">
        <f t="shared" si="3"/>
        <v>0.0027546296296296294</v>
      </c>
    </row>
    <row r="63" spans="1:9" s="13" customFormat="1" ht="15" customHeight="1">
      <c r="A63" s="12">
        <v>60</v>
      </c>
      <c r="B63" s="22" t="s">
        <v>259</v>
      </c>
      <c r="C63" s="22" t="s">
        <v>103</v>
      </c>
      <c r="D63" s="23" t="s">
        <v>120</v>
      </c>
      <c r="E63" s="22" t="s">
        <v>260</v>
      </c>
      <c r="F63" s="23" t="s">
        <v>261</v>
      </c>
      <c r="G63" s="12" t="str">
        <f t="shared" si="0"/>
        <v>4.17/km</v>
      </c>
      <c r="H63" s="15">
        <f t="shared" si="1"/>
        <v>0.003414351851851854</v>
      </c>
      <c r="I63" s="15">
        <f t="shared" si="3"/>
        <v>0.00322916666666667</v>
      </c>
    </row>
    <row r="64" spans="1:9" s="13" customFormat="1" ht="15" customHeight="1">
      <c r="A64" s="12">
        <v>61</v>
      </c>
      <c r="B64" s="22" t="s">
        <v>262</v>
      </c>
      <c r="C64" s="22" t="s">
        <v>29</v>
      </c>
      <c r="D64" s="23" t="s">
        <v>15</v>
      </c>
      <c r="E64" s="22" t="s">
        <v>263</v>
      </c>
      <c r="F64" s="23" t="s">
        <v>261</v>
      </c>
      <c r="G64" s="12" t="str">
        <f t="shared" si="0"/>
        <v>4.17/km</v>
      </c>
      <c r="H64" s="15">
        <f t="shared" si="1"/>
        <v>0.003414351851851854</v>
      </c>
      <c r="I64" s="15">
        <f t="shared" si="3"/>
        <v>0.003287037037037038</v>
      </c>
    </row>
    <row r="65" spans="1:9" s="13" customFormat="1" ht="15" customHeight="1">
      <c r="A65" s="12">
        <v>62</v>
      </c>
      <c r="B65" s="22" t="s">
        <v>264</v>
      </c>
      <c r="C65" s="22" t="s">
        <v>25</v>
      </c>
      <c r="D65" s="23" t="s">
        <v>13</v>
      </c>
      <c r="E65" s="22" t="s">
        <v>117</v>
      </c>
      <c r="F65" s="23" t="s">
        <v>265</v>
      </c>
      <c r="G65" s="12" t="str">
        <f t="shared" si="0"/>
        <v>4.17/km</v>
      </c>
      <c r="H65" s="15">
        <f t="shared" si="1"/>
        <v>0.0034375000000000013</v>
      </c>
      <c r="I65" s="15">
        <f t="shared" si="3"/>
        <v>0.0028240740740740743</v>
      </c>
    </row>
    <row r="66" spans="1:9" s="13" customFormat="1" ht="15" customHeight="1">
      <c r="A66" s="12">
        <v>63</v>
      </c>
      <c r="B66" s="22" t="s">
        <v>266</v>
      </c>
      <c r="C66" s="22" t="s">
        <v>267</v>
      </c>
      <c r="D66" s="23" t="s">
        <v>13</v>
      </c>
      <c r="E66" s="22" t="s">
        <v>231</v>
      </c>
      <c r="F66" s="23" t="s">
        <v>265</v>
      </c>
      <c r="G66" s="12" t="str">
        <f t="shared" si="0"/>
        <v>4.17/km</v>
      </c>
      <c r="H66" s="15">
        <f t="shared" si="1"/>
        <v>0.0034375000000000013</v>
      </c>
      <c r="I66" s="15">
        <f t="shared" si="3"/>
        <v>0.0028240740740740743</v>
      </c>
    </row>
    <row r="67" spans="1:9" s="13" customFormat="1" ht="15" customHeight="1">
      <c r="A67" s="12">
        <v>64</v>
      </c>
      <c r="B67" s="22" t="s">
        <v>53</v>
      </c>
      <c r="C67" s="22" t="s">
        <v>268</v>
      </c>
      <c r="D67" s="23" t="s">
        <v>20</v>
      </c>
      <c r="E67" s="22" t="s">
        <v>269</v>
      </c>
      <c r="F67" s="23" t="s">
        <v>270</v>
      </c>
      <c r="G67" s="12" t="str">
        <f t="shared" si="0"/>
        <v>4.18/km</v>
      </c>
      <c r="H67" s="15">
        <f t="shared" si="1"/>
        <v>0.003506944444444446</v>
      </c>
      <c r="I67" s="15">
        <f t="shared" si="3"/>
        <v>0.0033449074074074093</v>
      </c>
    </row>
    <row r="68" spans="1:9" s="13" customFormat="1" ht="15" customHeight="1">
      <c r="A68" s="12">
        <v>65</v>
      </c>
      <c r="B68" s="22" t="s">
        <v>271</v>
      </c>
      <c r="C68" s="22" t="s">
        <v>272</v>
      </c>
      <c r="D68" s="23" t="s">
        <v>20</v>
      </c>
      <c r="E68" s="22" t="s">
        <v>28</v>
      </c>
      <c r="F68" s="23" t="s">
        <v>273</v>
      </c>
      <c r="G68" s="12" t="str">
        <f aca="true" t="shared" si="4" ref="G68:G131">TEXT(INT((HOUR(F68)*3600+MINUTE(F68)*60+SECOND(F68))/$I$2/60),"0")&amp;"."&amp;TEXT(MOD((HOUR(F68)*3600+MINUTE(F68)*60+SECOND(F68))/$I$2,60),"00")&amp;"/km"</f>
        <v>4.18/km</v>
      </c>
      <c r="H68" s="15">
        <f aca="true" t="shared" si="5" ref="H68:H131">F68-$F$4</f>
        <v>0.0035185185185185198</v>
      </c>
      <c r="I68" s="15">
        <f aca="true" t="shared" si="6" ref="I68:I99">F68-INDEX($F$4:$F$1691,MATCH(D68,$D$4:$D$1691,0))</f>
        <v>0.003356481481481483</v>
      </c>
    </row>
    <row r="69" spans="1:9" s="13" customFormat="1" ht="15" customHeight="1">
      <c r="A69" s="12">
        <v>66</v>
      </c>
      <c r="B69" s="22" t="s">
        <v>274</v>
      </c>
      <c r="C69" s="22" t="s">
        <v>19</v>
      </c>
      <c r="D69" s="23" t="s">
        <v>20</v>
      </c>
      <c r="E69" s="22" t="s">
        <v>28</v>
      </c>
      <c r="F69" s="23" t="s">
        <v>275</v>
      </c>
      <c r="G69" s="12" t="str">
        <f t="shared" si="4"/>
        <v>4.18/km</v>
      </c>
      <c r="H69" s="15">
        <f t="shared" si="5"/>
        <v>0.0035300925925925934</v>
      </c>
      <c r="I69" s="15">
        <f t="shared" si="6"/>
        <v>0.0033680555555555564</v>
      </c>
    </row>
    <row r="70" spans="1:9" s="13" customFormat="1" ht="15" customHeight="1">
      <c r="A70" s="12">
        <v>67</v>
      </c>
      <c r="B70" s="22" t="s">
        <v>276</v>
      </c>
      <c r="C70" s="22" t="s">
        <v>277</v>
      </c>
      <c r="D70" s="23" t="s">
        <v>20</v>
      </c>
      <c r="E70" s="22" t="s">
        <v>197</v>
      </c>
      <c r="F70" s="23" t="s">
        <v>278</v>
      </c>
      <c r="G70" s="12" t="str">
        <f t="shared" si="4"/>
        <v>4.19/km</v>
      </c>
      <c r="H70" s="15">
        <f t="shared" si="5"/>
        <v>0.003541666666666667</v>
      </c>
      <c r="I70" s="15">
        <f t="shared" si="6"/>
        <v>0.00337962962962963</v>
      </c>
    </row>
    <row r="71" spans="1:9" s="13" customFormat="1" ht="15" customHeight="1">
      <c r="A71" s="12">
        <v>68</v>
      </c>
      <c r="B71" s="22" t="s">
        <v>279</v>
      </c>
      <c r="C71" s="22" t="s">
        <v>280</v>
      </c>
      <c r="D71" s="23" t="s">
        <v>23</v>
      </c>
      <c r="E71" s="22" t="s">
        <v>281</v>
      </c>
      <c r="F71" s="23" t="s">
        <v>282</v>
      </c>
      <c r="G71" s="12" t="str">
        <f t="shared" si="4"/>
        <v>4.19/km</v>
      </c>
      <c r="H71" s="15">
        <f t="shared" si="5"/>
        <v>0.0035532407407407405</v>
      </c>
      <c r="I71" s="15">
        <f t="shared" si="6"/>
        <v>0.0035532407407407405</v>
      </c>
    </row>
    <row r="72" spans="1:9" s="13" customFormat="1" ht="15" customHeight="1">
      <c r="A72" s="12">
        <v>69</v>
      </c>
      <c r="B72" s="22" t="s">
        <v>283</v>
      </c>
      <c r="C72" s="22" t="s">
        <v>31</v>
      </c>
      <c r="D72" s="23" t="s">
        <v>15</v>
      </c>
      <c r="E72" s="22" t="s">
        <v>112</v>
      </c>
      <c r="F72" s="23" t="s">
        <v>284</v>
      </c>
      <c r="G72" s="12" t="str">
        <f t="shared" si="4"/>
        <v>4.19/km</v>
      </c>
      <c r="H72" s="15">
        <f t="shared" si="5"/>
        <v>0.0035879629629629647</v>
      </c>
      <c r="I72" s="15">
        <f t="shared" si="6"/>
        <v>0.0034606481481481485</v>
      </c>
    </row>
    <row r="73" spans="1:9" s="13" customFormat="1" ht="15" customHeight="1">
      <c r="A73" s="12">
        <v>70</v>
      </c>
      <c r="B73" s="22" t="s">
        <v>285</v>
      </c>
      <c r="C73" s="22" t="s">
        <v>133</v>
      </c>
      <c r="D73" s="23" t="s">
        <v>23</v>
      </c>
      <c r="E73" s="22" t="s">
        <v>28</v>
      </c>
      <c r="F73" s="23" t="s">
        <v>284</v>
      </c>
      <c r="G73" s="12" t="str">
        <f t="shared" si="4"/>
        <v>4.19/km</v>
      </c>
      <c r="H73" s="15">
        <f t="shared" si="5"/>
        <v>0.0035879629629629647</v>
      </c>
      <c r="I73" s="15">
        <f t="shared" si="6"/>
        <v>0.0035879629629629647</v>
      </c>
    </row>
    <row r="74" spans="1:9" s="13" customFormat="1" ht="15" customHeight="1">
      <c r="A74" s="12">
        <v>71</v>
      </c>
      <c r="B74" s="22" t="s">
        <v>85</v>
      </c>
      <c r="C74" s="22" t="s">
        <v>286</v>
      </c>
      <c r="D74" s="23" t="s">
        <v>20</v>
      </c>
      <c r="E74" s="22" t="s">
        <v>28</v>
      </c>
      <c r="F74" s="23" t="s">
        <v>287</v>
      </c>
      <c r="G74" s="12" t="str">
        <f t="shared" si="4"/>
        <v>4.20/km</v>
      </c>
      <c r="H74" s="15">
        <f t="shared" si="5"/>
        <v>0.003611111111111112</v>
      </c>
      <c r="I74" s="15">
        <f t="shared" si="6"/>
        <v>0.003449074074074075</v>
      </c>
    </row>
    <row r="75" spans="1:9" s="13" customFormat="1" ht="15" customHeight="1">
      <c r="A75" s="12">
        <v>72</v>
      </c>
      <c r="B75" s="22" t="s">
        <v>288</v>
      </c>
      <c r="C75" s="22" t="s">
        <v>81</v>
      </c>
      <c r="D75" s="23" t="s">
        <v>13</v>
      </c>
      <c r="E75" s="22" t="s">
        <v>117</v>
      </c>
      <c r="F75" s="23" t="s">
        <v>289</v>
      </c>
      <c r="G75" s="12" t="str">
        <f t="shared" si="4"/>
        <v>4.20/km</v>
      </c>
      <c r="H75" s="15">
        <f t="shared" si="5"/>
        <v>0.003668981481481483</v>
      </c>
      <c r="I75" s="15">
        <f t="shared" si="6"/>
        <v>0.003055555555555556</v>
      </c>
    </row>
    <row r="76" spans="1:9" s="13" customFormat="1" ht="15" customHeight="1">
      <c r="A76" s="12">
        <v>73</v>
      </c>
      <c r="B76" s="22" t="s">
        <v>290</v>
      </c>
      <c r="C76" s="22" t="s">
        <v>291</v>
      </c>
      <c r="D76" s="23" t="s">
        <v>59</v>
      </c>
      <c r="E76" s="22" t="s">
        <v>117</v>
      </c>
      <c r="F76" s="23" t="s">
        <v>292</v>
      </c>
      <c r="G76" s="12" t="str">
        <f t="shared" si="4"/>
        <v>4.21/km</v>
      </c>
      <c r="H76" s="15">
        <f t="shared" si="5"/>
        <v>0.003703703703703704</v>
      </c>
      <c r="I76" s="15">
        <f t="shared" si="6"/>
        <v>0.0009027777777777767</v>
      </c>
    </row>
    <row r="77" spans="1:9" s="13" customFormat="1" ht="15" customHeight="1">
      <c r="A77" s="12">
        <v>74</v>
      </c>
      <c r="B77" s="22" t="s">
        <v>293</v>
      </c>
      <c r="C77" s="22" t="s">
        <v>294</v>
      </c>
      <c r="D77" s="23" t="s">
        <v>15</v>
      </c>
      <c r="E77" s="22" t="s">
        <v>112</v>
      </c>
      <c r="F77" s="23" t="s">
        <v>63</v>
      </c>
      <c r="G77" s="12" t="str">
        <f t="shared" si="4"/>
        <v>4.21/km</v>
      </c>
      <c r="H77" s="15">
        <f t="shared" si="5"/>
        <v>0.0037152777777777774</v>
      </c>
      <c r="I77" s="15">
        <f t="shared" si="6"/>
        <v>0.003587962962962961</v>
      </c>
    </row>
    <row r="78" spans="1:9" s="13" customFormat="1" ht="15" customHeight="1">
      <c r="A78" s="12">
        <v>75</v>
      </c>
      <c r="B78" s="22" t="s">
        <v>295</v>
      </c>
      <c r="C78" s="22" t="s">
        <v>38</v>
      </c>
      <c r="D78" s="23" t="s">
        <v>15</v>
      </c>
      <c r="E78" s="22" t="s">
        <v>117</v>
      </c>
      <c r="F78" s="23" t="s">
        <v>63</v>
      </c>
      <c r="G78" s="12" t="str">
        <f t="shared" si="4"/>
        <v>4.21/km</v>
      </c>
      <c r="H78" s="15">
        <f t="shared" si="5"/>
        <v>0.0037152777777777774</v>
      </c>
      <c r="I78" s="15">
        <f t="shared" si="6"/>
        <v>0.003587962962962961</v>
      </c>
    </row>
    <row r="79" spans="1:9" s="13" customFormat="1" ht="15" customHeight="1">
      <c r="A79" s="12">
        <v>76</v>
      </c>
      <c r="B79" s="22" t="s">
        <v>296</v>
      </c>
      <c r="C79" s="22" t="s">
        <v>27</v>
      </c>
      <c r="D79" s="23" t="s">
        <v>20</v>
      </c>
      <c r="E79" s="22" t="s">
        <v>197</v>
      </c>
      <c r="F79" s="23" t="s">
        <v>297</v>
      </c>
      <c r="G79" s="12" t="str">
        <f t="shared" si="4"/>
        <v>4.22/km</v>
      </c>
      <c r="H79" s="15">
        <f t="shared" si="5"/>
        <v>0.003761574074074075</v>
      </c>
      <c r="I79" s="15">
        <f t="shared" si="6"/>
        <v>0.0035995370370370382</v>
      </c>
    </row>
    <row r="80" spans="1:9" s="13" customFormat="1" ht="15" customHeight="1">
      <c r="A80" s="12">
        <v>77</v>
      </c>
      <c r="B80" s="22" t="s">
        <v>298</v>
      </c>
      <c r="C80" s="22" t="s">
        <v>133</v>
      </c>
      <c r="D80" s="23" t="s">
        <v>23</v>
      </c>
      <c r="E80" s="22" t="s">
        <v>231</v>
      </c>
      <c r="F80" s="23" t="s">
        <v>299</v>
      </c>
      <c r="G80" s="12" t="str">
        <f t="shared" si="4"/>
        <v>4.22/km</v>
      </c>
      <c r="H80" s="15">
        <f t="shared" si="5"/>
        <v>0.0037847222222222223</v>
      </c>
      <c r="I80" s="15">
        <f t="shared" si="6"/>
        <v>0.0037847222222222223</v>
      </c>
    </row>
    <row r="81" spans="1:9" s="13" customFormat="1" ht="15" customHeight="1">
      <c r="A81" s="12">
        <v>78</v>
      </c>
      <c r="B81" s="22" t="s">
        <v>300</v>
      </c>
      <c r="C81" s="22" t="s">
        <v>110</v>
      </c>
      <c r="D81" s="23" t="s">
        <v>154</v>
      </c>
      <c r="E81" s="22" t="s">
        <v>130</v>
      </c>
      <c r="F81" s="23" t="s">
        <v>301</v>
      </c>
      <c r="G81" s="12" t="str">
        <f t="shared" si="4"/>
        <v>4.22/km</v>
      </c>
      <c r="H81" s="15">
        <f t="shared" si="5"/>
        <v>0.003807870370370373</v>
      </c>
      <c r="I81" s="15">
        <f t="shared" si="6"/>
        <v>0.002210648148148149</v>
      </c>
    </row>
    <row r="82" spans="1:9" s="13" customFormat="1" ht="15" customHeight="1">
      <c r="A82" s="12">
        <v>79</v>
      </c>
      <c r="B82" s="22" t="s">
        <v>302</v>
      </c>
      <c r="C82" s="22" t="s">
        <v>27</v>
      </c>
      <c r="D82" s="23" t="s">
        <v>13</v>
      </c>
      <c r="E82" s="22" t="s">
        <v>117</v>
      </c>
      <c r="F82" s="23" t="s">
        <v>303</v>
      </c>
      <c r="G82" s="12" t="str">
        <f t="shared" si="4"/>
        <v>4.23/km</v>
      </c>
      <c r="H82" s="15">
        <f t="shared" si="5"/>
        <v>0.0038773148148148143</v>
      </c>
      <c r="I82" s="15">
        <f t="shared" si="6"/>
        <v>0.0032638888888888874</v>
      </c>
    </row>
    <row r="83" spans="1:9" s="13" customFormat="1" ht="15" customHeight="1">
      <c r="A83" s="12">
        <v>80</v>
      </c>
      <c r="B83" s="22" t="s">
        <v>304</v>
      </c>
      <c r="C83" s="22" t="s">
        <v>43</v>
      </c>
      <c r="D83" s="23" t="s">
        <v>20</v>
      </c>
      <c r="E83" s="22" t="s">
        <v>28</v>
      </c>
      <c r="F83" s="23" t="s">
        <v>305</v>
      </c>
      <c r="G83" s="12" t="str">
        <f t="shared" si="4"/>
        <v>4.24/km</v>
      </c>
      <c r="H83" s="15">
        <f t="shared" si="5"/>
        <v>0.003935185185185189</v>
      </c>
      <c r="I83" s="15">
        <f t="shared" si="6"/>
        <v>0.003773148148148152</v>
      </c>
    </row>
    <row r="84" spans="1:9" s="14" customFormat="1" ht="15" customHeight="1">
      <c r="A84" s="12">
        <v>81</v>
      </c>
      <c r="B84" s="22" t="s">
        <v>306</v>
      </c>
      <c r="C84" s="22" t="s">
        <v>72</v>
      </c>
      <c r="D84" s="23" t="s">
        <v>23</v>
      </c>
      <c r="E84" s="22" t="s">
        <v>112</v>
      </c>
      <c r="F84" s="23" t="s">
        <v>307</v>
      </c>
      <c r="G84" s="12" t="str">
        <f t="shared" si="4"/>
        <v>4.24/km</v>
      </c>
      <c r="H84" s="15">
        <f t="shared" si="5"/>
        <v>0.003946759259259259</v>
      </c>
      <c r="I84" s="15">
        <f t="shared" si="6"/>
        <v>0.003946759259259259</v>
      </c>
    </row>
    <row r="85" spans="1:9" s="14" customFormat="1" ht="15" customHeight="1">
      <c r="A85" s="12">
        <v>82</v>
      </c>
      <c r="B85" s="22" t="s">
        <v>308</v>
      </c>
      <c r="C85" s="22" t="s">
        <v>309</v>
      </c>
      <c r="D85" s="23" t="s">
        <v>13</v>
      </c>
      <c r="E85" s="22" t="s">
        <v>310</v>
      </c>
      <c r="F85" s="23" t="s">
        <v>311</v>
      </c>
      <c r="G85" s="12" t="str">
        <f t="shared" si="4"/>
        <v>4.25/km</v>
      </c>
      <c r="H85" s="15">
        <f t="shared" si="5"/>
        <v>0.003981481481481483</v>
      </c>
      <c r="I85" s="15">
        <f t="shared" si="6"/>
        <v>0.0033680555555555564</v>
      </c>
    </row>
    <row r="86" spans="1:9" s="14" customFormat="1" ht="15" customHeight="1">
      <c r="A86" s="12">
        <v>83</v>
      </c>
      <c r="B86" s="22" t="s">
        <v>312</v>
      </c>
      <c r="C86" s="22" t="s">
        <v>34</v>
      </c>
      <c r="D86" s="23" t="s">
        <v>20</v>
      </c>
      <c r="E86" s="22" t="s">
        <v>313</v>
      </c>
      <c r="F86" s="23" t="s">
        <v>314</v>
      </c>
      <c r="G86" s="12" t="str">
        <f t="shared" si="4"/>
        <v>4.25/km</v>
      </c>
      <c r="H86" s="15">
        <f t="shared" si="5"/>
        <v>0.004016203703703704</v>
      </c>
      <c r="I86" s="15">
        <f t="shared" si="6"/>
        <v>0.003854166666666667</v>
      </c>
    </row>
    <row r="87" spans="1:9" s="14" customFormat="1" ht="15" customHeight="1">
      <c r="A87" s="17">
        <v>84</v>
      </c>
      <c r="B87" s="24" t="s">
        <v>44</v>
      </c>
      <c r="C87" s="24" t="s">
        <v>45</v>
      </c>
      <c r="D87" s="25" t="s">
        <v>13</v>
      </c>
      <c r="E87" s="24" t="s">
        <v>186</v>
      </c>
      <c r="F87" s="25" t="s">
        <v>315</v>
      </c>
      <c r="G87" s="17" t="str">
        <f t="shared" si="4"/>
        <v>4.27/km</v>
      </c>
      <c r="H87" s="18">
        <f t="shared" si="5"/>
        <v>0.004131944444444447</v>
      </c>
      <c r="I87" s="18">
        <f t="shared" si="6"/>
        <v>0.0035185185185185198</v>
      </c>
    </row>
    <row r="88" spans="1:9" s="14" customFormat="1" ht="15" customHeight="1">
      <c r="A88" s="12">
        <v>85</v>
      </c>
      <c r="B88" s="22" t="s">
        <v>316</v>
      </c>
      <c r="C88" s="22" t="s">
        <v>104</v>
      </c>
      <c r="D88" s="23" t="s">
        <v>82</v>
      </c>
      <c r="E88" s="22" t="s">
        <v>117</v>
      </c>
      <c r="F88" s="23" t="s">
        <v>317</v>
      </c>
      <c r="G88" s="12" t="str">
        <f t="shared" si="4"/>
        <v>4.28/km</v>
      </c>
      <c r="H88" s="15">
        <f t="shared" si="5"/>
        <v>0.004189814814814815</v>
      </c>
      <c r="I88" s="15">
        <f t="shared" si="6"/>
        <v>0</v>
      </c>
    </row>
    <row r="89" spans="1:9" s="14" customFormat="1" ht="15" customHeight="1">
      <c r="A89" s="12">
        <v>86</v>
      </c>
      <c r="B89" s="22" t="s">
        <v>318</v>
      </c>
      <c r="C89" s="22" t="s">
        <v>72</v>
      </c>
      <c r="D89" s="23" t="s">
        <v>20</v>
      </c>
      <c r="E89" s="22" t="s">
        <v>16</v>
      </c>
      <c r="F89" s="23" t="s">
        <v>69</v>
      </c>
      <c r="G89" s="12" t="str">
        <f t="shared" si="4"/>
        <v>4.28/km</v>
      </c>
      <c r="H89" s="15">
        <f t="shared" si="5"/>
        <v>0.004212962962962962</v>
      </c>
      <c r="I89" s="15">
        <f t="shared" si="6"/>
        <v>0.004050925925925925</v>
      </c>
    </row>
    <row r="90" spans="1:9" s="14" customFormat="1" ht="15" customHeight="1">
      <c r="A90" s="12">
        <v>87</v>
      </c>
      <c r="B90" s="22" t="s">
        <v>319</v>
      </c>
      <c r="C90" s="22" t="s">
        <v>37</v>
      </c>
      <c r="D90" s="23" t="s">
        <v>20</v>
      </c>
      <c r="E90" s="22" t="s">
        <v>137</v>
      </c>
      <c r="F90" s="23" t="s">
        <v>320</v>
      </c>
      <c r="G90" s="12" t="str">
        <f t="shared" si="4"/>
        <v>4.29/km</v>
      </c>
      <c r="H90" s="15">
        <f t="shared" si="5"/>
        <v>0.0042592592592592595</v>
      </c>
      <c r="I90" s="15">
        <f t="shared" si="6"/>
        <v>0.004097222222222223</v>
      </c>
    </row>
    <row r="91" spans="1:9" s="14" customFormat="1" ht="15" customHeight="1">
      <c r="A91" s="12">
        <v>88</v>
      </c>
      <c r="B91" s="22" t="s">
        <v>321</v>
      </c>
      <c r="C91" s="22" t="s">
        <v>27</v>
      </c>
      <c r="D91" s="23" t="s">
        <v>13</v>
      </c>
      <c r="E91" s="22" t="s">
        <v>112</v>
      </c>
      <c r="F91" s="23" t="s">
        <v>322</v>
      </c>
      <c r="G91" s="12" t="str">
        <f t="shared" si="4"/>
        <v>4.29/km</v>
      </c>
      <c r="H91" s="15">
        <f t="shared" si="5"/>
        <v>0.004293981481481484</v>
      </c>
      <c r="I91" s="15">
        <f t="shared" si="6"/>
        <v>0.0036805555555555567</v>
      </c>
    </row>
    <row r="92" spans="1:9" s="14" customFormat="1" ht="15" customHeight="1">
      <c r="A92" s="12">
        <v>89</v>
      </c>
      <c r="B92" s="22" t="s">
        <v>323</v>
      </c>
      <c r="C92" s="22" t="s">
        <v>12</v>
      </c>
      <c r="D92" s="23" t="s">
        <v>20</v>
      </c>
      <c r="E92" s="22" t="s">
        <v>324</v>
      </c>
      <c r="F92" s="23" t="s">
        <v>73</v>
      </c>
      <c r="G92" s="12" t="str">
        <f t="shared" si="4"/>
        <v>4.30/km</v>
      </c>
      <c r="H92" s="15">
        <f t="shared" si="5"/>
        <v>0.004305555555555557</v>
      </c>
      <c r="I92" s="15">
        <f t="shared" si="6"/>
        <v>0.00414351851851852</v>
      </c>
    </row>
    <row r="93" spans="1:9" s="14" customFormat="1" ht="15" customHeight="1">
      <c r="A93" s="12">
        <v>90</v>
      </c>
      <c r="B93" s="22" t="s">
        <v>325</v>
      </c>
      <c r="C93" s="22" t="s">
        <v>326</v>
      </c>
      <c r="D93" s="23" t="s">
        <v>15</v>
      </c>
      <c r="E93" s="22" t="s">
        <v>313</v>
      </c>
      <c r="F93" s="23" t="s">
        <v>327</v>
      </c>
      <c r="G93" s="12" t="str">
        <f t="shared" si="4"/>
        <v>4.30/km</v>
      </c>
      <c r="H93" s="15">
        <f t="shared" si="5"/>
        <v>0.004328703703703704</v>
      </c>
      <c r="I93" s="15">
        <f t="shared" si="6"/>
        <v>0.004201388888888888</v>
      </c>
    </row>
    <row r="94" spans="1:9" s="14" customFormat="1" ht="15" customHeight="1">
      <c r="A94" s="12">
        <v>91</v>
      </c>
      <c r="B94" s="22" t="s">
        <v>328</v>
      </c>
      <c r="C94" s="22" t="s">
        <v>47</v>
      </c>
      <c r="D94" s="23" t="s">
        <v>13</v>
      </c>
      <c r="E94" s="22" t="s">
        <v>28</v>
      </c>
      <c r="F94" s="23" t="s">
        <v>329</v>
      </c>
      <c r="G94" s="12" t="str">
        <f t="shared" si="4"/>
        <v>4.30/km</v>
      </c>
      <c r="H94" s="15">
        <f t="shared" si="5"/>
        <v>0.0043518518518518515</v>
      </c>
      <c r="I94" s="15">
        <f t="shared" si="6"/>
        <v>0.0037384259259259246</v>
      </c>
    </row>
    <row r="95" spans="1:9" s="14" customFormat="1" ht="15" customHeight="1">
      <c r="A95" s="12">
        <v>92</v>
      </c>
      <c r="B95" s="22" t="s">
        <v>330</v>
      </c>
      <c r="C95" s="22" t="s">
        <v>31</v>
      </c>
      <c r="D95" s="23" t="s">
        <v>23</v>
      </c>
      <c r="E95" s="22" t="s">
        <v>28</v>
      </c>
      <c r="F95" s="23" t="s">
        <v>329</v>
      </c>
      <c r="G95" s="12" t="str">
        <f t="shared" si="4"/>
        <v>4.30/km</v>
      </c>
      <c r="H95" s="15">
        <f t="shared" si="5"/>
        <v>0.0043518518518518515</v>
      </c>
      <c r="I95" s="15">
        <f t="shared" si="6"/>
        <v>0.0043518518518518515</v>
      </c>
    </row>
    <row r="96" spans="1:9" s="14" customFormat="1" ht="15" customHeight="1">
      <c r="A96" s="12">
        <v>93</v>
      </c>
      <c r="B96" s="22" t="s">
        <v>190</v>
      </c>
      <c r="C96" s="22" t="s">
        <v>43</v>
      </c>
      <c r="D96" s="23" t="s">
        <v>89</v>
      </c>
      <c r="E96" s="22" t="s">
        <v>28</v>
      </c>
      <c r="F96" s="23" t="s">
        <v>75</v>
      </c>
      <c r="G96" s="12" t="str">
        <f t="shared" si="4"/>
        <v>4.33/km</v>
      </c>
      <c r="H96" s="15">
        <f t="shared" si="5"/>
        <v>0.004537037037037039</v>
      </c>
      <c r="I96" s="15">
        <f t="shared" si="6"/>
        <v>0</v>
      </c>
    </row>
    <row r="97" spans="1:9" s="14" customFormat="1" ht="15" customHeight="1">
      <c r="A97" s="12">
        <v>94</v>
      </c>
      <c r="B97" s="22" t="s">
        <v>331</v>
      </c>
      <c r="C97" s="22" t="s">
        <v>14</v>
      </c>
      <c r="D97" s="23" t="s">
        <v>30</v>
      </c>
      <c r="E97" s="22" t="s">
        <v>130</v>
      </c>
      <c r="F97" s="23" t="s">
        <v>76</v>
      </c>
      <c r="G97" s="12" t="str">
        <f t="shared" si="4"/>
        <v>4.33/km</v>
      </c>
      <c r="H97" s="15">
        <f t="shared" si="5"/>
        <v>0.004560185185185186</v>
      </c>
      <c r="I97" s="15">
        <f t="shared" si="6"/>
        <v>0.0035763888888888876</v>
      </c>
    </row>
    <row r="98" spans="1:9" s="14" customFormat="1" ht="15" customHeight="1">
      <c r="A98" s="12">
        <v>95</v>
      </c>
      <c r="B98" s="22" t="s">
        <v>332</v>
      </c>
      <c r="C98" s="22" t="s">
        <v>79</v>
      </c>
      <c r="D98" s="23" t="s">
        <v>89</v>
      </c>
      <c r="E98" s="22" t="s">
        <v>333</v>
      </c>
      <c r="F98" s="23" t="s">
        <v>334</v>
      </c>
      <c r="G98" s="12" t="str">
        <f t="shared" si="4"/>
        <v>4.34/km</v>
      </c>
      <c r="H98" s="15">
        <f t="shared" si="5"/>
        <v>0.004583333333333337</v>
      </c>
      <c r="I98" s="15">
        <f t="shared" si="6"/>
        <v>4.629629629629775E-05</v>
      </c>
    </row>
    <row r="99" spans="1:9" s="14" customFormat="1" ht="15" customHeight="1">
      <c r="A99" s="12">
        <v>96</v>
      </c>
      <c r="B99" s="22" t="s">
        <v>335</v>
      </c>
      <c r="C99" s="22" t="s">
        <v>71</v>
      </c>
      <c r="D99" s="23" t="s">
        <v>20</v>
      </c>
      <c r="E99" s="22" t="s">
        <v>28</v>
      </c>
      <c r="F99" s="23" t="s">
        <v>336</v>
      </c>
      <c r="G99" s="12" t="str">
        <f t="shared" si="4"/>
        <v>4.35/km</v>
      </c>
      <c r="H99" s="15">
        <f t="shared" si="5"/>
        <v>0.004652777777777778</v>
      </c>
      <c r="I99" s="15">
        <f t="shared" si="6"/>
        <v>0.004490740740740741</v>
      </c>
    </row>
    <row r="100" spans="1:9" s="14" customFormat="1" ht="15" customHeight="1">
      <c r="A100" s="12">
        <v>97</v>
      </c>
      <c r="B100" s="22" t="s">
        <v>337</v>
      </c>
      <c r="C100" s="22" t="s">
        <v>14</v>
      </c>
      <c r="D100" s="23" t="s">
        <v>59</v>
      </c>
      <c r="E100" s="22" t="s">
        <v>28</v>
      </c>
      <c r="F100" s="23" t="s">
        <v>338</v>
      </c>
      <c r="G100" s="12" t="str">
        <f t="shared" si="4"/>
        <v>4.36/km</v>
      </c>
      <c r="H100" s="15">
        <f t="shared" si="5"/>
        <v>0.00474537037037037</v>
      </c>
      <c r="I100" s="15">
        <f aca="true" t="shared" si="7" ref="I100:I131">F100-INDEX($F$4:$F$1691,MATCH(D100,$D$4:$D$1691,0))</f>
        <v>0.001944444444444443</v>
      </c>
    </row>
    <row r="101" spans="1:9" s="14" customFormat="1" ht="15" customHeight="1">
      <c r="A101" s="12">
        <v>98</v>
      </c>
      <c r="B101" s="22" t="s">
        <v>339</v>
      </c>
      <c r="C101" s="22" t="s">
        <v>71</v>
      </c>
      <c r="D101" s="23" t="s">
        <v>15</v>
      </c>
      <c r="E101" s="22" t="s">
        <v>112</v>
      </c>
      <c r="F101" s="23" t="s">
        <v>340</v>
      </c>
      <c r="G101" s="12" t="str">
        <f t="shared" si="4"/>
        <v>4.36/km</v>
      </c>
      <c r="H101" s="15">
        <f t="shared" si="5"/>
        <v>0.0047800925925925945</v>
      </c>
      <c r="I101" s="15">
        <f t="shared" si="7"/>
        <v>0.004652777777777778</v>
      </c>
    </row>
    <row r="102" spans="1:9" s="14" customFormat="1" ht="15" customHeight="1">
      <c r="A102" s="12">
        <v>99</v>
      </c>
      <c r="B102" s="22" t="s">
        <v>341</v>
      </c>
      <c r="C102" s="22" t="s">
        <v>71</v>
      </c>
      <c r="D102" s="23" t="s">
        <v>30</v>
      </c>
      <c r="E102" s="22" t="s">
        <v>137</v>
      </c>
      <c r="F102" s="23" t="s">
        <v>342</v>
      </c>
      <c r="G102" s="12" t="str">
        <f t="shared" si="4"/>
        <v>4.38/km</v>
      </c>
      <c r="H102" s="15">
        <f t="shared" si="5"/>
        <v>0.004861111111111113</v>
      </c>
      <c r="I102" s="15">
        <f t="shared" si="7"/>
        <v>0.0038773148148148143</v>
      </c>
    </row>
    <row r="103" spans="1:9" s="14" customFormat="1" ht="15" customHeight="1">
      <c r="A103" s="12">
        <v>100</v>
      </c>
      <c r="B103" s="22" t="s">
        <v>343</v>
      </c>
      <c r="C103" s="22" t="s">
        <v>58</v>
      </c>
      <c r="D103" s="23" t="s">
        <v>20</v>
      </c>
      <c r="E103" s="22" t="s">
        <v>344</v>
      </c>
      <c r="F103" s="23" t="s">
        <v>345</v>
      </c>
      <c r="G103" s="12" t="str">
        <f t="shared" si="4"/>
        <v>4.38/km</v>
      </c>
      <c r="H103" s="15">
        <f t="shared" si="5"/>
        <v>0.0048726851851851865</v>
      </c>
      <c r="I103" s="15">
        <f t="shared" si="7"/>
        <v>0.00471064814814815</v>
      </c>
    </row>
    <row r="104" spans="1:9" s="14" customFormat="1" ht="15" customHeight="1">
      <c r="A104" s="12">
        <v>101</v>
      </c>
      <c r="B104" s="22" t="s">
        <v>346</v>
      </c>
      <c r="C104" s="22" t="s">
        <v>347</v>
      </c>
      <c r="D104" s="23" t="s">
        <v>15</v>
      </c>
      <c r="E104" s="22" t="s">
        <v>263</v>
      </c>
      <c r="F104" s="23" t="s">
        <v>348</v>
      </c>
      <c r="G104" s="12" t="str">
        <f t="shared" si="4"/>
        <v>4.38/km</v>
      </c>
      <c r="H104" s="15">
        <f t="shared" si="5"/>
        <v>0.004895833333333334</v>
      </c>
      <c r="I104" s="15">
        <f t="shared" si="7"/>
        <v>0.004768518518518517</v>
      </c>
    </row>
    <row r="105" spans="1:9" s="14" customFormat="1" ht="15" customHeight="1">
      <c r="A105" s="12">
        <v>102</v>
      </c>
      <c r="B105" s="22" t="s">
        <v>349</v>
      </c>
      <c r="C105" s="22" t="s">
        <v>136</v>
      </c>
      <c r="D105" s="23" t="s">
        <v>20</v>
      </c>
      <c r="E105" s="22" t="s">
        <v>350</v>
      </c>
      <c r="F105" s="23" t="s">
        <v>351</v>
      </c>
      <c r="G105" s="12" t="str">
        <f t="shared" si="4"/>
        <v>4.39/km</v>
      </c>
      <c r="H105" s="15">
        <f t="shared" si="5"/>
        <v>0.004942129629629631</v>
      </c>
      <c r="I105" s="15">
        <f t="shared" si="7"/>
        <v>0.0047800925925925945</v>
      </c>
    </row>
    <row r="106" spans="1:9" s="14" customFormat="1" ht="15" customHeight="1">
      <c r="A106" s="12">
        <v>103</v>
      </c>
      <c r="B106" s="22" t="s">
        <v>352</v>
      </c>
      <c r="C106" s="22" t="s">
        <v>353</v>
      </c>
      <c r="D106" s="23" t="s">
        <v>154</v>
      </c>
      <c r="E106" s="22" t="s">
        <v>28</v>
      </c>
      <c r="F106" s="23" t="s">
        <v>354</v>
      </c>
      <c r="G106" s="12" t="str">
        <f t="shared" si="4"/>
        <v>4.39/km</v>
      </c>
      <c r="H106" s="15">
        <f t="shared" si="5"/>
        <v>0.004988425925925926</v>
      </c>
      <c r="I106" s="15">
        <f t="shared" si="7"/>
        <v>0.003391203703703702</v>
      </c>
    </row>
    <row r="107" spans="1:9" s="14" customFormat="1" ht="15" customHeight="1">
      <c r="A107" s="12">
        <v>104</v>
      </c>
      <c r="B107" s="22" t="s">
        <v>355</v>
      </c>
      <c r="C107" s="22" t="s">
        <v>122</v>
      </c>
      <c r="D107" s="23" t="s">
        <v>20</v>
      </c>
      <c r="E107" s="22" t="s">
        <v>356</v>
      </c>
      <c r="F107" s="23" t="s">
        <v>357</v>
      </c>
      <c r="G107" s="12" t="str">
        <f t="shared" si="4"/>
        <v>4.41/km</v>
      </c>
      <c r="H107" s="15">
        <f t="shared" si="5"/>
        <v>0.005115740740740742</v>
      </c>
      <c r="I107" s="15">
        <f t="shared" si="7"/>
        <v>0.004953703703703705</v>
      </c>
    </row>
    <row r="108" spans="1:9" s="14" customFormat="1" ht="15" customHeight="1">
      <c r="A108" s="12">
        <v>105</v>
      </c>
      <c r="B108" s="22" t="s">
        <v>358</v>
      </c>
      <c r="C108" s="22" t="s">
        <v>359</v>
      </c>
      <c r="D108" s="23" t="s">
        <v>15</v>
      </c>
      <c r="E108" s="22" t="s">
        <v>112</v>
      </c>
      <c r="F108" s="23" t="s">
        <v>357</v>
      </c>
      <c r="G108" s="12" t="str">
        <f t="shared" si="4"/>
        <v>4.41/km</v>
      </c>
      <c r="H108" s="15">
        <f t="shared" si="5"/>
        <v>0.005115740740740742</v>
      </c>
      <c r="I108" s="15">
        <f t="shared" si="7"/>
        <v>0.004988425925925926</v>
      </c>
    </row>
    <row r="109" spans="1:9" s="14" customFormat="1" ht="15" customHeight="1">
      <c r="A109" s="12">
        <v>106</v>
      </c>
      <c r="B109" s="22" t="s">
        <v>360</v>
      </c>
      <c r="C109" s="22" t="s">
        <v>361</v>
      </c>
      <c r="D109" s="23" t="s">
        <v>154</v>
      </c>
      <c r="E109" s="22" t="s">
        <v>112</v>
      </c>
      <c r="F109" s="23" t="s">
        <v>362</v>
      </c>
      <c r="G109" s="12" t="str">
        <f t="shared" si="4"/>
        <v>4.41/km</v>
      </c>
      <c r="H109" s="15">
        <f t="shared" si="5"/>
        <v>0.0051273148148148154</v>
      </c>
      <c r="I109" s="15">
        <f t="shared" si="7"/>
        <v>0.0035300925925925916</v>
      </c>
    </row>
    <row r="110" spans="1:9" s="14" customFormat="1" ht="15" customHeight="1">
      <c r="A110" s="12">
        <v>107</v>
      </c>
      <c r="B110" s="22" t="s">
        <v>363</v>
      </c>
      <c r="C110" s="22" t="s">
        <v>364</v>
      </c>
      <c r="D110" s="23" t="s">
        <v>154</v>
      </c>
      <c r="E110" s="22" t="s">
        <v>170</v>
      </c>
      <c r="F110" s="23" t="s">
        <v>365</v>
      </c>
      <c r="G110" s="12" t="str">
        <f t="shared" si="4"/>
        <v>4.44/km</v>
      </c>
      <c r="H110" s="15">
        <f t="shared" si="5"/>
        <v>0.0053124999999999995</v>
      </c>
      <c r="I110" s="15">
        <f t="shared" si="7"/>
        <v>0.0037152777777777757</v>
      </c>
    </row>
    <row r="111" spans="1:9" s="14" customFormat="1" ht="15" customHeight="1">
      <c r="A111" s="12">
        <v>108</v>
      </c>
      <c r="B111" s="22" t="s">
        <v>366</v>
      </c>
      <c r="C111" s="22" t="s">
        <v>14</v>
      </c>
      <c r="D111" s="23" t="s">
        <v>30</v>
      </c>
      <c r="E111" s="22" t="s">
        <v>367</v>
      </c>
      <c r="F111" s="23" t="s">
        <v>365</v>
      </c>
      <c r="G111" s="12" t="str">
        <f t="shared" si="4"/>
        <v>4.44/km</v>
      </c>
      <c r="H111" s="15">
        <f t="shared" si="5"/>
        <v>0.0053124999999999995</v>
      </c>
      <c r="I111" s="15">
        <f t="shared" si="7"/>
        <v>0.004328703703703701</v>
      </c>
    </row>
    <row r="112" spans="1:9" s="14" customFormat="1" ht="15" customHeight="1">
      <c r="A112" s="12">
        <v>109</v>
      </c>
      <c r="B112" s="22" t="s">
        <v>368</v>
      </c>
      <c r="C112" s="22" t="s">
        <v>62</v>
      </c>
      <c r="D112" s="23" t="s">
        <v>39</v>
      </c>
      <c r="E112" s="22" t="s">
        <v>28</v>
      </c>
      <c r="F112" s="23" t="s">
        <v>369</v>
      </c>
      <c r="G112" s="12" t="str">
        <f t="shared" si="4"/>
        <v>4.44/km</v>
      </c>
      <c r="H112" s="15">
        <f t="shared" si="5"/>
        <v>0.00533564814814815</v>
      </c>
      <c r="I112" s="15">
        <f t="shared" si="7"/>
        <v>0</v>
      </c>
    </row>
    <row r="113" spans="1:9" s="14" customFormat="1" ht="15" customHeight="1">
      <c r="A113" s="17">
        <v>110</v>
      </c>
      <c r="B113" s="24" t="s">
        <v>370</v>
      </c>
      <c r="C113" s="24" t="s">
        <v>371</v>
      </c>
      <c r="D113" s="25" t="s">
        <v>59</v>
      </c>
      <c r="E113" s="24" t="s">
        <v>186</v>
      </c>
      <c r="F113" s="25" t="s">
        <v>84</v>
      </c>
      <c r="G113" s="17" t="str">
        <f t="shared" si="4"/>
        <v>4.45/km</v>
      </c>
      <c r="H113" s="18">
        <f t="shared" si="5"/>
        <v>0.005370370370370371</v>
      </c>
      <c r="I113" s="18">
        <f t="shared" si="7"/>
        <v>0.0025694444444444436</v>
      </c>
    </row>
    <row r="114" spans="1:9" s="14" customFormat="1" ht="15" customHeight="1">
      <c r="A114" s="17">
        <v>111</v>
      </c>
      <c r="B114" s="24" t="s">
        <v>279</v>
      </c>
      <c r="C114" s="24" t="s">
        <v>372</v>
      </c>
      <c r="D114" s="25" t="s">
        <v>87</v>
      </c>
      <c r="E114" s="24" t="s">
        <v>186</v>
      </c>
      <c r="F114" s="25" t="s">
        <v>373</v>
      </c>
      <c r="G114" s="17" t="str">
        <f t="shared" si="4"/>
        <v>4.45/km</v>
      </c>
      <c r="H114" s="18">
        <f t="shared" si="5"/>
        <v>0.005381944444444444</v>
      </c>
      <c r="I114" s="18">
        <f t="shared" si="7"/>
        <v>0</v>
      </c>
    </row>
    <row r="115" spans="1:9" s="14" customFormat="1" ht="15" customHeight="1">
      <c r="A115" s="12">
        <v>112</v>
      </c>
      <c r="B115" s="22" t="s">
        <v>374</v>
      </c>
      <c r="C115" s="22" t="s">
        <v>375</v>
      </c>
      <c r="D115" s="23" t="s">
        <v>39</v>
      </c>
      <c r="E115" s="22" t="s">
        <v>117</v>
      </c>
      <c r="F115" s="23" t="s">
        <v>376</v>
      </c>
      <c r="G115" s="12" t="str">
        <f t="shared" si="4"/>
        <v>4.46/km</v>
      </c>
      <c r="H115" s="15">
        <f t="shared" si="5"/>
        <v>0.005439814814814816</v>
      </c>
      <c r="I115" s="15">
        <f t="shared" si="7"/>
        <v>0.0001041666666666656</v>
      </c>
    </row>
    <row r="116" spans="1:9" s="14" customFormat="1" ht="15" customHeight="1">
      <c r="A116" s="12">
        <v>113</v>
      </c>
      <c r="B116" s="22" t="s">
        <v>377</v>
      </c>
      <c r="C116" s="22" t="s">
        <v>100</v>
      </c>
      <c r="D116" s="23" t="s">
        <v>120</v>
      </c>
      <c r="E116" s="22" t="s">
        <v>210</v>
      </c>
      <c r="F116" s="23" t="s">
        <v>378</v>
      </c>
      <c r="G116" s="12" t="str">
        <f t="shared" si="4"/>
        <v>4.48/km</v>
      </c>
      <c r="H116" s="15">
        <f t="shared" si="5"/>
        <v>0.005613425925925926</v>
      </c>
      <c r="I116" s="15">
        <f t="shared" si="7"/>
        <v>0.005428240740740742</v>
      </c>
    </row>
    <row r="117" spans="1:9" s="14" customFormat="1" ht="15" customHeight="1">
      <c r="A117" s="12">
        <v>114</v>
      </c>
      <c r="B117" s="22" t="s">
        <v>379</v>
      </c>
      <c r="C117" s="22" t="s">
        <v>54</v>
      </c>
      <c r="D117" s="23" t="s">
        <v>13</v>
      </c>
      <c r="E117" s="22" t="s">
        <v>380</v>
      </c>
      <c r="F117" s="23" t="s">
        <v>381</v>
      </c>
      <c r="G117" s="12" t="str">
        <f t="shared" si="4"/>
        <v>4.49/km</v>
      </c>
      <c r="H117" s="15">
        <f t="shared" si="5"/>
        <v>0.005625</v>
      </c>
      <c r="I117" s="15">
        <f t="shared" si="7"/>
        <v>0.005011574074074073</v>
      </c>
    </row>
    <row r="118" spans="1:9" s="14" customFormat="1" ht="15" customHeight="1">
      <c r="A118" s="17">
        <v>115</v>
      </c>
      <c r="B118" s="24" t="s">
        <v>51</v>
      </c>
      <c r="C118" s="24" t="s">
        <v>25</v>
      </c>
      <c r="D118" s="25" t="s">
        <v>30</v>
      </c>
      <c r="E118" s="24" t="s">
        <v>186</v>
      </c>
      <c r="F118" s="25" t="s">
        <v>382</v>
      </c>
      <c r="G118" s="17" t="str">
        <f t="shared" si="4"/>
        <v>4.49/km</v>
      </c>
      <c r="H118" s="18">
        <f t="shared" si="5"/>
        <v>0.0056597222222222205</v>
      </c>
      <c r="I118" s="18">
        <f t="shared" si="7"/>
        <v>0.004675925925925922</v>
      </c>
    </row>
    <row r="119" spans="1:9" s="14" customFormat="1" ht="15" customHeight="1">
      <c r="A119" s="12">
        <v>116</v>
      </c>
      <c r="B119" s="22" t="s">
        <v>383</v>
      </c>
      <c r="C119" s="22" t="s">
        <v>71</v>
      </c>
      <c r="D119" s="23" t="s">
        <v>15</v>
      </c>
      <c r="E119" s="22" t="s">
        <v>197</v>
      </c>
      <c r="F119" s="23" t="s">
        <v>384</v>
      </c>
      <c r="G119" s="12" t="str">
        <f t="shared" si="4"/>
        <v>4.49/km</v>
      </c>
      <c r="H119" s="15">
        <f t="shared" si="5"/>
        <v>0.005682870370370371</v>
      </c>
      <c r="I119" s="15">
        <f t="shared" si="7"/>
        <v>0.005555555555555555</v>
      </c>
    </row>
    <row r="120" spans="1:9" s="14" customFormat="1" ht="15" customHeight="1">
      <c r="A120" s="12">
        <v>117</v>
      </c>
      <c r="B120" s="22" t="s">
        <v>385</v>
      </c>
      <c r="C120" s="22" t="s">
        <v>386</v>
      </c>
      <c r="D120" s="23" t="s">
        <v>154</v>
      </c>
      <c r="E120" s="22" t="s">
        <v>387</v>
      </c>
      <c r="F120" s="23" t="s">
        <v>388</v>
      </c>
      <c r="G120" s="12" t="str">
        <f t="shared" si="4"/>
        <v>4.51/km</v>
      </c>
      <c r="H120" s="15">
        <f t="shared" si="5"/>
        <v>0.005775462962962963</v>
      </c>
      <c r="I120" s="15">
        <f t="shared" si="7"/>
        <v>0.004178240740740739</v>
      </c>
    </row>
    <row r="121" spans="1:9" s="14" customFormat="1" ht="15" customHeight="1">
      <c r="A121" s="12">
        <v>118</v>
      </c>
      <c r="B121" s="22" t="s">
        <v>300</v>
      </c>
      <c r="C121" s="22" t="s">
        <v>389</v>
      </c>
      <c r="D121" s="23" t="s">
        <v>13</v>
      </c>
      <c r="E121" s="22" t="s">
        <v>130</v>
      </c>
      <c r="F121" s="23" t="s">
        <v>390</v>
      </c>
      <c r="G121" s="12" t="str">
        <f t="shared" si="4"/>
        <v>4.52/km</v>
      </c>
      <c r="H121" s="15">
        <f t="shared" si="5"/>
        <v>0.005833333333333331</v>
      </c>
      <c r="I121" s="15">
        <f t="shared" si="7"/>
        <v>0.005219907407407404</v>
      </c>
    </row>
    <row r="122" spans="1:9" s="14" customFormat="1" ht="15" customHeight="1">
      <c r="A122" s="12">
        <v>119</v>
      </c>
      <c r="B122" s="22" t="s">
        <v>391</v>
      </c>
      <c r="C122" s="22" t="s">
        <v>27</v>
      </c>
      <c r="D122" s="23" t="s">
        <v>13</v>
      </c>
      <c r="E122" s="22" t="s">
        <v>392</v>
      </c>
      <c r="F122" s="23" t="s">
        <v>90</v>
      </c>
      <c r="G122" s="12" t="str">
        <f t="shared" si="4"/>
        <v>4.53/km</v>
      </c>
      <c r="H122" s="15">
        <f t="shared" si="5"/>
        <v>0.005949074074074074</v>
      </c>
      <c r="I122" s="15">
        <f t="shared" si="7"/>
        <v>0.005335648148148147</v>
      </c>
    </row>
    <row r="123" spans="1:9" s="14" customFormat="1" ht="15" customHeight="1">
      <c r="A123" s="12">
        <v>120</v>
      </c>
      <c r="B123" s="22" t="s">
        <v>393</v>
      </c>
      <c r="C123" s="22" t="s">
        <v>38</v>
      </c>
      <c r="D123" s="23" t="s">
        <v>15</v>
      </c>
      <c r="E123" s="22" t="s">
        <v>112</v>
      </c>
      <c r="F123" s="23" t="s">
        <v>394</v>
      </c>
      <c r="G123" s="12" t="str">
        <f t="shared" si="4"/>
        <v>4.53/km</v>
      </c>
      <c r="H123" s="15">
        <f t="shared" si="5"/>
        <v>0.005960648148148147</v>
      </c>
      <c r="I123" s="15">
        <f t="shared" si="7"/>
        <v>0.005833333333333331</v>
      </c>
    </row>
    <row r="124" spans="1:9" s="14" customFormat="1" ht="15" customHeight="1">
      <c r="A124" s="12">
        <v>121</v>
      </c>
      <c r="B124" s="22" t="s">
        <v>395</v>
      </c>
      <c r="C124" s="22" t="s">
        <v>396</v>
      </c>
      <c r="D124" s="23" t="s">
        <v>59</v>
      </c>
      <c r="E124" s="22" t="s">
        <v>28</v>
      </c>
      <c r="F124" s="23" t="s">
        <v>397</v>
      </c>
      <c r="G124" s="12" t="str">
        <f t="shared" si="4"/>
        <v>4.54/km</v>
      </c>
      <c r="H124" s="15">
        <f t="shared" si="5"/>
        <v>0.005972222222222224</v>
      </c>
      <c r="I124" s="15">
        <f t="shared" si="7"/>
        <v>0.003171296296296297</v>
      </c>
    </row>
    <row r="125" spans="1:9" s="14" customFormat="1" ht="15" customHeight="1">
      <c r="A125" s="17">
        <v>122</v>
      </c>
      <c r="B125" s="24" t="s">
        <v>80</v>
      </c>
      <c r="C125" s="24" t="s">
        <v>398</v>
      </c>
      <c r="D125" s="25" t="s">
        <v>13</v>
      </c>
      <c r="E125" s="24" t="s">
        <v>186</v>
      </c>
      <c r="F125" s="25" t="s">
        <v>93</v>
      </c>
      <c r="G125" s="17" t="str">
        <f t="shared" si="4"/>
        <v>4.55/km</v>
      </c>
      <c r="H125" s="18">
        <f t="shared" si="5"/>
        <v>0.006064814814814816</v>
      </c>
      <c r="I125" s="18">
        <f t="shared" si="7"/>
        <v>0.005451388888888889</v>
      </c>
    </row>
    <row r="126" spans="1:9" s="14" customFormat="1" ht="15" customHeight="1">
      <c r="A126" s="17">
        <v>123</v>
      </c>
      <c r="B126" s="24" t="s">
        <v>64</v>
      </c>
      <c r="C126" s="24" t="s">
        <v>65</v>
      </c>
      <c r="D126" s="25" t="s">
        <v>13</v>
      </c>
      <c r="E126" s="24" t="s">
        <v>186</v>
      </c>
      <c r="F126" s="25" t="s">
        <v>399</v>
      </c>
      <c r="G126" s="17" t="str">
        <f t="shared" si="4"/>
        <v>4.55/km</v>
      </c>
      <c r="H126" s="18">
        <f t="shared" si="5"/>
        <v>0.00607638888888889</v>
      </c>
      <c r="I126" s="18">
        <f t="shared" si="7"/>
        <v>0.005462962962962963</v>
      </c>
    </row>
    <row r="127" spans="1:9" s="14" customFormat="1" ht="15" customHeight="1">
      <c r="A127" s="12">
        <v>124</v>
      </c>
      <c r="B127" s="22" t="s">
        <v>400</v>
      </c>
      <c r="C127" s="22" t="s">
        <v>58</v>
      </c>
      <c r="D127" s="23" t="s">
        <v>30</v>
      </c>
      <c r="E127" s="22" t="s">
        <v>112</v>
      </c>
      <c r="F127" s="23" t="s">
        <v>401</v>
      </c>
      <c r="G127" s="12" t="str">
        <f t="shared" si="4"/>
        <v>4.57/km</v>
      </c>
      <c r="H127" s="15">
        <f t="shared" si="5"/>
        <v>0.0061921296296296325</v>
      </c>
      <c r="I127" s="15">
        <f t="shared" si="7"/>
        <v>0.005208333333333334</v>
      </c>
    </row>
    <row r="128" spans="1:9" s="14" customFormat="1" ht="15" customHeight="1">
      <c r="A128" s="12">
        <v>125</v>
      </c>
      <c r="B128" s="22" t="s">
        <v>402</v>
      </c>
      <c r="C128" s="22" t="s">
        <v>403</v>
      </c>
      <c r="D128" s="23" t="s">
        <v>154</v>
      </c>
      <c r="E128" s="22" t="s">
        <v>77</v>
      </c>
      <c r="F128" s="23" t="s">
        <v>404</v>
      </c>
      <c r="G128" s="12" t="str">
        <f t="shared" si="4"/>
        <v>4.57/km</v>
      </c>
      <c r="H128" s="15">
        <f t="shared" si="5"/>
        <v>0.006203703703703706</v>
      </c>
      <c r="I128" s="15">
        <f t="shared" si="7"/>
        <v>0.004606481481481482</v>
      </c>
    </row>
    <row r="129" spans="1:9" s="14" customFormat="1" ht="15" customHeight="1">
      <c r="A129" s="12">
        <v>126</v>
      </c>
      <c r="B129" s="22" t="s">
        <v>405</v>
      </c>
      <c r="C129" s="22" t="s">
        <v>38</v>
      </c>
      <c r="D129" s="23" t="s">
        <v>15</v>
      </c>
      <c r="E129" s="22" t="s">
        <v>215</v>
      </c>
      <c r="F129" s="23" t="s">
        <v>406</v>
      </c>
      <c r="G129" s="12" t="str">
        <f t="shared" si="4"/>
        <v>4.58/km</v>
      </c>
      <c r="H129" s="15">
        <f t="shared" si="5"/>
        <v>0.006273148148148151</v>
      </c>
      <c r="I129" s="15">
        <f t="shared" si="7"/>
        <v>0.006145833333333335</v>
      </c>
    </row>
    <row r="130" spans="1:9" s="14" customFormat="1" ht="15" customHeight="1">
      <c r="A130" s="12">
        <v>127</v>
      </c>
      <c r="B130" s="22" t="s">
        <v>407</v>
      </c>
      <c r="C130" s="22" t="s">
        <v>408</v>
      </c>
      <c r="D130" s="23" t="s">
        <v>39</v>
      </c>
      <c r="E130" s="22" t="s">
        <v>137</v>
      </c>
      <c r="F130" s="23" t="s">
        <v>409</v>
      </c>
      <c r="G130" s="12" t="str">
        <f t="shared" si="4"/>
        <v>4.60/km</v>
      </c>
      <c r="H130" s="15">
        <f t="shared" si="5"/>
        <v>0.00638888888888889</v>
      </c>
      <c r="I130" s="15">
        <f t="shared" si="7"/>
        <v>0.00105324074074074</v>
      </c>
    </row>
    <row r="131" spans="1:9" s="14" customFormat="1" ht="15" customHeight="1">
      <c r="A131" s="12">
        <v>128</v>
      </c>
      <c r="B131" s="22" t="s">
        <v>78</v>
      </c>
      <c r="C131" s="22" t="s">
        <v>79</v>
      </c>
      <c r="D131" s="23" t="s">
        <v>15</v>
      </c>
      <c r="E131" s="22" t="s">
        <v>410</v>
      </c>
      <c r="F131" s="23" t="s">
        <v>411</v>
      </c>
      <c r="G131" s="12" t="str">
        <f t="shared" si="4"/>
        <v>5.00/km</v>
      </c>
      <c r="H131" s="15">
        <f t="shared" si="5"/>
        <v>0.006446759259259258</v>
      </c>
      <c r="I131" s="15">
        <f t="shared" si="7"/>
        <v>0.006319444444444442</v>
      </c>
    </row>
    <row r="132" spans="1:9" s="14" customFormat="1" ht="15" customHeight="1">
      <c r="A132" s="12">
        <v>129</v>
      </c>
      <c r="B132" s="22" t="s">
        <v>70</v>
      </c>
      <c r="C132" s="22" t="s">
        <v>71</v>
      </c>
      <c r="D132" s="23" t="s">
        <v>13</v>
      </c>
      <c r="E132" s="22" t="s">
        <v>18</v>
      </c>
      <c r="F132" s="23" t="s">
        <v>412</v>
      </c>
      <c r="G132" s="12" t="str">
        <f aca="true" t="shared" si="8" ref="G132:G195">TEXT(INT((HOUR(F132)*3600+MINUTE(F132)*60+SECOND(F132))/$I$2/60),"0")&amp;"."&amp;TEXT(MOD((HOUR(F132)*3600+MINUTE(F132)*60+SECOND(F132))/$I$2,60),"00")&amp;"/km"</f>
        <v>5.01/km</v>
      </c>
      <c r="H132" s="15">
        <f aca="true" t="shared" si="9" ref="H132:H138">F132-$F$4</f>
        <v>0.006458333333333335</v>
      </c>
      <c r="I132" s="15">
        <f aca="true" t="shared" si="10" ref="I132:I138">F132-INDEX($F$4:$F$1691,MATCH(D132,$D$4:$D$1691,0))</f>
        <v>0.005844907407407408</v>
      </c>
    </row>
    <row r="133" spans="1:9" s="14" customFormat="1" ht="15" customHeight="1">
      <c r="A133" s="17">
        <v>130</v>
      </c>
      <c r="B133" s="24" t="s">
        <v>413</v>
      </c>
      <c r="C133" s="24" t="s">
        <v>100</v>
      </c>
      <c r="D133" s="25" t="s">
        <v>23</v>
      </c>
      <c r="E133" s="24" t="s">
        <v>186</v>
      </c>
      <c r="F133" s="25" t="s">
        <v>414</v>
      </c>
      <c r="G133" s="17" t="str">
        <f t="shared" si="8"/>
        <v>5.01/km</v>
      </c>
      <c r="H133" s="18">
        <f t="shared" si="9"/>
        <v>0.006469907407407405</v>
      </c>
      <c r="I133" s="18">
        <f t="shared" si="10"/>
        <v>0.006469907407407405</v>
      </c>
    </row>
    <row r="134" spans="1:9" s="14" customFormat="1" ht="15" customHeight="1">
      <c r="A134" s="12">
        <v>131</v>
      </c>
      <c r="B134" s="22" t="s">
        <v>415</v>
      </c>
      <c r="C134" s="22" t="s">
        <v>71</v>
      </c>
      <c r="D134" s="23" t="s">
        <v>13</v>
      </c>
      <c r="E134" s="22" t="s">
        <v>28</v>
      </c>
      <c r="F134" s="23" t="s">
        <v>416</v>
      </c>
      <c r="G134" s="12" t="str">
        <f t="shared" si="8"/>
        <v>5.01/km</v>
      </c>
      <c r="H134" s="15">
        <f t="shared" si="9"/>
        <v>0.006493055555555559</v>
      </c>
      <c r="I134" s="15">
        <f t="shared" si="10"/>
        <v>0.005879629629629632</v>
      </c>
    </row>
    <row r="135" spans="1:9" s="14" customFormat="1" ht="15" customHeight="1">
      <c r="A135" s="12">
        <v>132</v>
      </c>
      <c r="B135" s="22" t="s">
        <v>417</v>
      </c>
      <c r="C135" s="22" t="s">
        <v>418</v>
      </c>
      <c r="D135" s="23" t="s">
        <v>82</v>
      </c>
      <c r="E135" s="22" t="s">
        <v>28</v>
      </c>
      <c r="F135" s="23" t="s">
        <v>416</v>
      </c>
      <c r="G135" s="12" t="str">
        <f t="shared" si="8"/>
        <v>5.01/km</v>
      </c>
      <c r="H135" s="15">
        <f t="shared" si="9"/>
        <v>0.006493055555555559</v>
      </c>
      <c r="I135" s="15">
        <f t="shared" si="10"/>
        <v>0.0023032407407407446</v>
      </c>
    </row>
    <row r="136" spans="1:9" s="14" customFormat="1" ht="15" customHeight="1">
      <c r="A136" s="12">
        <v>133</v>
      </c>
      <c r="B136" s="22" t="s">
        <v>419</v>
      </c>
      <c r="C136" s="22" t="s">
        <v>396</v>
      </c>
      <c r="D136" s="23" t="s">
        <v>30</v>
      </c>
      <c r="E136" s="22" t="s">
        <v>28</v>
      </c>
      <c r="F136" s="23" t="s">
        <v>420</v>
      </c>
      <c r="G136" s="12" t="str">
        <f t="shared" si="8"/>
        <v>5.02/km</v>
      </c>
      <c r="H136" s="15">
        <f t="shared" si="9"/>
        <v>0.006585648148148151</v>
      </c>
      <c r="I136" s="15">
        <f t="shared" si="10"/>
        <v>0.005601851851851853</v>
      </c>
    </row>
    <row r="137" spans="1:9" s="14" customFormat="1" ht="15" customHeight="1">
      <c r="A137" s="12">
        <v>134</v>
      </c>
      <c r="B137" s="22" t="s">
        <v>421</v>
      </c>
      <c r="C137" s="22" t="s">
        <v>14</v>
      </c>
      <c r="D137" s="23" t="s">
        <v>15</v>
      </c>
      <c r="E137" s="22" t="s">
        <v>28</v>
      </c>
      <c r="F137" s="23" t="s">
        <v>422</v>
      </c>
      <c r="G137" s="12" t="str">
        <f t="shared" si="8"/>
        <v>5.03/km</v>
      </c>
      <c r="H137" s="15">
        <f t="shared" si="9"/>
        <v>0.006597222222222221</v>
      </c>
      <c r="I137" s="15">
        <f t="shared" si="10"/>
        <v>0.006469907407407405</v>
      </c>
    </row>
    <row r="138" spans="1:9" s="14" customFormat="1" ht="15" customHeight="1">
      <c r="A138" s="12">
        <v>135</v>
      </c>
      <c r="B138" s="22" t="s">
        <v>423</v>
      </c>
      <c r="C138" s="22" t="s">
        <v>424</v>
      </c>
      <c r="D138" s="23" t="s">
        <v>82</v>
      </c>
      <c r="E138" s="22" t="s">
        <v>28</v>
      </c>
      <c r="F138" s="23" t="s">
        <v>422</v>
      </c>
      <c r="G138" s="12" t="str">
        <f t="shared" si="8"/>
        <v>5.03/km</v>
      </c>
      <c r="H138" s="15">
        <f t="shared" si="9"/>
        <v>0.006597222222222221</v>
      </c>
      <c r="I138" s="15">
        <f t="shared" si="10"/>
        <v>0.0024074074074074067</v>
      </c>
    </row>
    <row r="139" spans="1:9" s="14" customFormat="1" ht="15" customHeight="1">
      <c r="A139" s="12">
        <v>136</v>
      </c>
      <c r="B139" s="22" t="s">
        <v>425</v>
      </c>
      <c r="C139" s="22" t="s">
        <v>426</v>
      </c>
      <c r="D139" s="23" t="s">
        <v>15</v>
      </c>
      <c r="E139" s="22" t="s">
        <v>427</v>
      </c>
      <c r="F139" s="23" t="s">
        <v>428</v>
      </c>
      <c r="G139" s="12" t="str">
        <f t="shared" si="8"/>
        <v>5.03/km</v>
      </c>
      <c r="H139" s="15">
        <f aca="true" t="shared" si="11" ref="H139:H202">F139-$F$4</f>
        <v>0.006608796296296298</v>
      </c>
      <c r="I139" s="15">
        <f aca="true" t="shared" si="12" ref="I139:I202">F139-INDEX($F$4:$F$1691,MATCH(D139,$D$4:$D$1691,0))</f>
        <v>0.006481481481481482</v>
      </c>
    </row>
    <row r="140" spans="1:9" ht="15" customHeight="1">
      <c r="A140" s="17">
        <v>137</v>
      </c>
      <c r="B140" s="24" t="s">
        <v>429</v>
      </c>
      <c r="C140" s="24" t="s">
        <v>430</v>
      </c>
      <c r="D140" s="25" t="s">
        <v>120</v>
      </c>
      <c r="E140" s="24" t="s">
        <v>186</v>
      </c>
      <c r="F140" s="25" t="s">
        <v>431</v>
      </c>
      <c r="G140" s="17" t="str">
        <f t="shared" si="8"/>
        <v>5.03/km</v>
      </c>
      <c r="H140" s="18">
        <f t="shared" si="11"/>
        <v>0.006655092592592593</v>
      </c>
      <c r="I140" s="18">
        <f t="shared" si="12"/>
        <v>0.006469907407407409</v>
      </c>
    </row>
    <row r="141" spans="1:9" ht="15" customHeight="1">
      <c r="A141" s="12">
        <v>138</v>
      </c>
      <c r="B141" s="22" t="s">
        <v>66</v>
      </c>
      <c r="C141" s="22" t="s">
        <v>67</v>
      </c>
      <c r="D141" s="23" t="s">
        <v>59</v>
      </c>
      <c r="E141" s="22" t="s">
        <v>16</v>
      </c>
      <c r="F141" s="23" t="s">
        <v>432</v>
      </c>
      <c r="G141" s="12" t="str">
        <f t="shared" si="8"/>
        <v>5.04/km</v>
      </c>
      <c r="H141" s="15">
        <f t="shared" si="11"/>
        <v>0.00667824074074074</v>
      </c>
      <c r="I141" s="15">
        <f t="shared" si="12"/>
        <v>0.0038773148148148126</v>
      </c>
    </row>
    <row r="142" spans="1:9" ht="15" customHeight="1">
      <c r="A142" s="12">
        <v>139</v>
      </c>
      <c r="B142" s="22" t="s">
        <v>433</v>
      </c>
      <c r="C142" s="22" t="s">
        <v>434</v>
      </c>
      <c r="D142" s="23" t="s">
        <v>87</v>
      </c>
      <c r="E142" s="22" t="s">
        <v>193</v>
      </c>
      <c r="F142" s="23" t="s">
        <v>435</v>
      </c>
      <c r="G142" s="12" t="str">
        <f t="shared" si="8"/>
        <v>5.04/km</v>
      </c>
      <c r="H142" s="15">
        <f t="shared" si="11"/>
        <v>0.006712962962962964</v>
      </c>
      <c r="I142" s="15">
        <f t="shared" si="12"/>
        <v>0.0013310185185185196</v>
      </c>
    </row>
    <row r="143" spans="1:9" ht="15" customHeight="1">
      <c r="A143" s="12">
        <v>140</v>
      </c>
      <c r="B143" s="22" t="s">
        <v>358</v>
      </c>
      <c r="C143" s="22" t="s">
        <v>436</v>
      </c>
      <c r="D143" s="23" t="s">
        <v>30</v>
      </c>
      <c r="E143" s="22" t="s">
        <v>112</v>
      </c>
      <c r="F143" s="23" t="s">
        <v>437</v>
      </c>
      <c r="G143" s="12" t="str">
        <f t="shared" si="8"/>
        <v>5.04/km</v>
      </c>
      <c r="H143" s="15">
        <f t="shared" si="11"/>
        <v>0.0067245370370370375</v>
      </c>
      <c r="I143" s="15">
        <f t="shared" si="12"/>
        <v>0.005740740740740739</v>
      </c>
    </row>
    <row r="144" spans="1:9" ht="15" customHeight="1">
      <c r="A144" s="12">
        <v>141</v>
      </c>
      <c r="B144" s="22" t="s">
        <v>438</v>
      </c>
      <c r="C144" s="22" t="s">
        <v>33</v>
      </c>
      <c r="D144" s="23" t="s">
        <v>13</v>
      </c>
      <c r="E144" s="22" t="s">
        <v>112</v>
      </c>
      <c r="F144" s="23" t="s">
        <v>439</v>
      </c>
      <c r="G144" s="12" t="str">
        <f t="shared" si="8"/>
        <v>5.05/km</v>
      </c>
      <c r="H144" s="15">
        <f t="shared" si="11"/>
        <v>0.006736111111111111</v>
      </c>
      <c r="I144" s="15">
        <f t="shared" si="12"/>
        <v>0.006122685185185184</v>
      </c>
    </row>
    <row r="145" spans="1:9" ht="15" customHeight="1">
      <c r="A145" s="12">
        <v>142</v>
      </c>
      <c r="B145" s="22" t="s">
        <v>440</v>
      </c>
      <c r="C145" s="22" t="s">
        <v>441</v>
      </c>
      <c r="D145" s="23" t="s">
        <v>30</v>
      </c>
      <c r="E145" s="22" t="s">
        <v>28</v>
      </c>
      <c r="F145" s="23" t="s">
        <v>442</v>
      </c>
      <c r="G145" s="12" t="str">
        <f t="shared" si="8"/>
        <v>5.06/km</v>
      </c>
      <c r="H145" s="15">
        <f t="shared" si="11"/>
        <v>0.006805555555555556</v>
      </c>
      <c r="I145" s="15">
        <f t="shared" si="12"/>
        <v>0.005821759259259257</v>
      </c>
    </row>
    <row r="146" spans="1:9" ht="15" customHeight="1">
      <c r="A146" s="12">
        <v>143</v>
      </c>
      <c r="B146" s="22" t="s">
        <v>443</v>
      </c>
      <c r="C146" s="22" t="s">
        <v>444</v>
      </c>
      <c r="D146" s="23" t="s">
        <v>13</v>
      </c>
      <c r="E146" s="22" t="s">
        <v>127</v>
      </c>
      <c r="F146" s="23" t="s">
        <v>445</v>
      </c>
      <c r="G146" s="12" t="str">
        <f t="shared" si="8"/>
        <v>5.07/km</v>
      </c>
      <c r="H146" s="15">
        <f t="shared" si="11"/>
        <v>0.006886574074074078</v>
      </c>
      <c r="I146" s="15">
        <f t="shared" si="12"/>
        <v>0.006273148148148151</v>
      </c>
    </row>
    <row r="147" spans="1:9" ht="15" customHeight="1">
      <c r="A147" s="17">
        <v>144</v>
      </c>
      <c r="B147" s="24" t="s">
        <v>446</v>
      </c>
      <c r="C147" s="24" t="s">
        <v>68</v>
      </c>
      <c r="D147" s="25" t="s">
        <v>13</v>
      </c>
      <c r="E147" s="24" t="s">
        <v>186</v>
      </c>
      <c r="F147" s="25" t="s">
        <v>445</v>
      </c>
      <c r="G147" s="17" t="str">
        <f t="shared" si="8"/>
        <v>5.07/km</v>
      </c>
      <c r="H147" s="18">
        <f t="shared" si="11"/>
        <v>0.006886574074074078</v>
      </c>
      <c r="I147" s="18">
        <f t="shared" si="12"/>
        <v>0.006273148148148151</v>
      </c>
    </row>
    <row r="148" spans="1:9" ht="15" customHeight="1">
      <c r="A148" s="12">
        <v>145</v>
      </c>
      <c r="B148" s="22" t="s">
        <v>447</v>
      </c>
      <c r="C148" s="22" t="s">
        <v>104</v>
      </c>
      <c r="D148" s="23" t="s">
        <v>448</v>
      </c>
      <c r="E148" s="22" t="s">
        <v>263</v>
      </c>
      <c r="F148" s="23" t="s">
        <v>449</v>
      </c>
      <c r="G148" s="12" t="str">
        <f t="shared" si="8"/>
        <v>5.07/km</v>
      </c>
      <c r="H148" s="15">
        <f t="shared" si="11"/>
        <v>0.006932870370370372</v>
      </c>
      <c r="I148" s="15">
        <f t="shared" si="12"/>
        <v>0</v>
      </c>
    </row>
    <row r="149" spans="1:9" ht="15" customHeight="1">
      <c r="A149" s="12">
        <v>146</v>
      </c>
      <c r="B149" s="22" t="s">
        <v>450</v>
      </c>
      <c r="C149" s="22" t="s">
        <v>451</v>
      </c>
      <c r="D149" s="23" t="s">
        <v>15</v>
      </c>
      <c r="E149" s="22" t="s">
        <v>255</v>
      </c>
      <c r="F149" s="23" t="s">
        <v>95</v>
      </c>
      <c r="G149" s="12" t="str">
        <f t="shared" si="8"/>
        <v>5.09/km</v>
      </c>
      <c r="H149" s="15">
        <f t="shared" si="11"/>
        <v>0.0070717592592592585</v>
      </c>
      <c r="I149" s="15">
        <f t="shared" si="12"/>
        <v>0.006944444444444442</v>
      </c>
    </row>
    <row r="150" spans="1:9" ht="15" customHeight="1">
      <c r="A150" s="12">
        <v>147</v>
      </c>
      <c r="B150" s="22" t="s">
        <v>452</v>
      </c>
      <c r="C150" s="22" t="s">
        <v>453</v>
      </c>
      <c r="D150" s="23" t="s">
        <v>154</v>
      </c>
      <c r="E150" s="22" t="s">
        <v>454</v>
      </c>
      <c r="F150" s="23" t="s">
        <v>455</v>
      </c>
      <c r="G150" s="12" t="str">
        <f t="shared" si="8"/>
        <v>5.11/km</v>
      </c>
      <c r="H150" s="15">
        <f t="shared" si="11"/>
        <v>0.007164351851851854</v>
      </c>
      <c r="I150" s="15">
        <f t="shared" si="12"/>
        <v>0.00556712962962963</v>
      </c>
    </row>
    <row r="151" spans="1:9" ht="15" customHeight="1">
      <c r="A151" s="12">
        <v>148</v>
      </c>
      <c r="B151" s="22" t="s">
        <v>456</v>
      </c>
      <c r="C151" s="22" t="s">
        <v>29</v>
      </c>
      <c r="D151" s="23" t="s">
        <v>13</v>
      </c>
      <c r="E151" s="22" t="s">
        <v>457</v>
      </c>
      <c r="F151" s="23" t="s">
        <v>455</v>
      </c>
      <c r="G151" s="12" t="str">
        <f t="shared" si="8"/>
        <v>5.11/km</v>
      </c>
      <c r="H151" s="15">
        <f t="shared" si="11"/>
        <v>0.007164351851851854</v>
      </c>
      <c r="I151" s="15">
        <f t="shared" si="12"/>
        <v>0.006550925925925927</v>
      </c>
    </row>
    <row r="152" spans="1:9" ht="15" customHeight="1">
      <c r="A152" s="12">
        <v>149</v>
      </c>
      <c r="B152" s="22" t="s">
        <v>458</v>
      </c>
      <c r="C152" s="22" t="s">
        <v>459</v>
      </c>
      <c r="D152" s="23" t="s">
        <v>89</v>
      </c>
      <c r="E152" s="22" t="s">
        <v>460</v>
      </c>
      <c r="F152" s="23" t="s">
        <v>461</v>
      </c>
      <c r="G152" s="12" t="str">
        <f t="shared" si="8"/>
        <v>5.11/km</v>
      </c>
      <c r="H152" s="15">
        <f t="shared" si="11"/>
        <v>0.007210648148148148</v>
      </c>
      <c r="I152" s="15">
        <f t="shared" si="12"/>
        <v>0.0026736111111111092</v>
      </c>
    </row>
    <row r="153" spans="1:9" ht="15" customHeight="1">
      <c r="A153" s="12">
        <v>150</v>
      </c>
      <c r="B153" s="22" t="s">
        <v>462</v>
      </c>
      <c r="C153" s="22" t="s">
        <v>27</v>
      </c>
      <c r="D153" s="23" t="s">
        <v>13</v>
      </c>
      <c r="E153" s="22" t="s">
        <v>28</v>
      </c>
      <c r="F153" s="23" t="s">
        <v>463</v>
      </c>
      <c r="G153" s="12" t="str">
        <f t="shared" si="8"/>
        <v>5.14/km</v>
      </c>
      <c r="H153" s="15">
        <f t="shared" si="11"/>
        <v>0.007407407407407409</v>
      </c>
      <c r="I153" s="15">
        <f t="shared" si="12"/>
        <v>0.0067939814814814824</v>
      </c>
    </row>
    <row r="154" spans="1:9" ht="15" customHeight="1">
      <c r="A154" s="12">
        <v>151</v>
      </c>
      <c r="B154" s="22" t="s">
        <v>464</v>
      </c>
      <c r="C154" s="22" t="s">
        <v>27</v>
      </c>
      <c r="D154" s="23" t="s">
        <v>13</v>
      </c>
      <c r="E154" s="22" t="s">
        <v>28</v>
      </c>
      <c r="F154" s="23" t="s">
        <v>465</v>
      </c>
      <c r="G154" s="12" t="str">
        <f t="shared" si="8"/>
        <v>5.16/km</v>
      </c>
      <c r="H154" s="15">
        <f t="shared" si="11"/>
        <v>0.0075000000000000015</v>
      </c>
      <c r="I154" s="15">
        <f t="shared" si="12"/>
        <v>0.0068865740740740745</v>
      </c>
    </row>
    <row r="155" spans="1:9" ht="15" customHeight="1">
      <c r="A155" s="12">
        <v>152</v>
      </c>
      <c r="B155" s="22" t="s">
        <v>466</v>
      </c>
      <c r="C155" s="22" t="s">
        <v>204</v>
      </c>
      <c r="D155" s="23" t="s">
        <v>13</v>
      </c>
      <c r="E155" s="22" t="s">
        <v>467</v>
      </c>
      <c r="F155" s="23" t="s">
        <v>468</v>
      </c>
      <c r="G155" s="12" t="str">
        <f t="shared" si="8"/>
        <v>5.17/km</v>
      </c>
      <c r="H155" s="15">
        <f t="shared" si="11"/>
        <v>0.007569444444444443</v>
      </c>
      <c r="I155" s="15">
        <f t="shared" si="12"/>
        <v>0.006956018518518516</v>
      </c>
    </row>
    <row r="156" spans="1:9" ht="15" customHeight="1">
      <c r="A156" s="12">
        <v>153</v>
      </c>
      <c r="B156" s="22" t="s">
        <v>469</v>
      </c>
      <c r="C156" s="22" t="s">
        <v>88</v>
      </c>
      <c r="D156" s="23" t="s">
        <v>30</v>
      </c>
      <c r="E156" s="22" t="s">
        <v>112</v>
      </c>
      <c r="F156" s="23" t="s">
        <v>468</v>
      </c>
      <c r="G156" s="12" t="str">
        <f t="shared" si="8"/>
        <v>5.17/km</v>
      </c>
      <c r="H156" s="15">
        <f t="shared" si="11"/>
        <v>0.007569444444444443</v>
      </c>
      <c r="I156" s="15">
        <f t="shared" si="12"/>
        <v>0.006585648148148144</v>
      </c>
    </row>
    <row r="157" spans="1:9" ht="15" customHeight="1">
      <c r="A157" s="12">
        <v>154</v>
      </c>
      <c r="B157" s="22" t="s">
        <v>470</v>
      </c>
      <c r="C157" s="22" t="s">
        <v>68</v>
      </c>
      <c r="D157" s="23" t="s">
        <v>120</v>
      </c>
      <c r="E157" s="22" t="s">
        <v>112</v>
      </c>
      <c r="F157" s="23" t="s">
        <v>471</v>
      </c>
      <c r="G157" s="12" t="str">
        <f t="shared" si="8"/>
        <v>5.17/km</v>
      </c>
      <c r="H157" s="15">
        <f t="shared" si="11"/>
        <v>0.00758101851851852</v>
      </c>
      <c r="I157" s="15">
        <f t="shared" si="12"/>
        <v>0.007395833333333336</v>
      </c>
    </row>
    <row r="158" spans="1:9" ht="15" customHeight="1">
      <c r="A158" s="12">
        <v>155</v>
      </c>
      <c r="B158" s="22" t="s">
        <v>472</v>
      </c>
      <c r="C158" s="22" t="s">
        <v>473</v>
      </c>
      <c r="D158" s="23" t="s">
        <v>82</v>
      </c>
      <c r="E158" s="22" t="s">
        <v>28</v>
      </c>
      <c r="F158" s="23" t="s">
        <v>474</v>
      </c>
      <c r="G158" s="12" t="str">
        <f t="shared" si="8"/>
        <v>5.18/km</v>
      </c>
      <c r="H158" s="15">
        <f t="shared" si="11"/>
        <v>0.007673611111111112</v>
      </c>
      <c r="I158" s="15">
        <f t="shared" si="12"/>
        <v>0.0034837962962962973</v>
      </c>
    </row>
    <row r="159" spans="1:9" ht="15" customHeight="1">
      <c r="A159" s="12">
        <v>156</v>
      </c>
      <c r="B159" s="22" t="s">
        <v>475</v>
      </c>
      <c r="C159" s="22" t="s">
        <v>72</v>
      </c>
      <c r="D159" s="23" t="s">
        <v>20</v>
      </c>
      <c r="E159" s="22" t="s">
        <v>28</v>
      </c>
      <c r="F159" s="23" t="s">
        <v>474</v>
      </c>
      <c r="G159" s="12" t="str">
        <f t="shared" si="8"/>
        <v>5.18/km</v>
      </c>
      <c r="H159" s="15">
        <f t="shared" si="11"/>
        <v>0.007673611111111112</v>
      </c>
      <c r="I159" s="15">
        <f t="shared" si="12"/>
        <v>0.007511574074074075</v>
      </c>
    </row>
    <row r="160" spans="1:9" ht="15" customHeight="1">
      <c r="A160" s="12">
        <v>157</v>
      </c>
      <c r="B160" s="22" t="s">
        <v>476</v>
      </c>
      <c r="C160" s="22" t="s">
        <v>477</v>
      </c>
      <c r="D160" s="23" t="s">
        <v>478</v>
      </c>
      <c r="E160" s="22" t="s">
        <v>28</v>
      </c>
      <c r="F160" s="23" t="s">
        <v>101</v>
      </c>
      <c r="G160" s="12" t="str">
        <f t="shared" si="8"/>
        <v>5.20/km</v>
      </c>
      <c r="H160" s="15">
        <f t="shared" si="11"/>
        <v>0.0077777777777777776</v>
      </c>
      <c r="I160" s="15">
        <f t="shared" si="12"/>
        <v>0</v>
      </c>
    </row>
    <row r="161" spans="1:9" ht="15" customHeight="1">
      <c r="A161" s="17">
        <v>158</v>
      </c>
      <c r="B161" s="24" t="s">
        <v>91</v>
      </c>
      <c r="C161" s="24" t="s">
        <v>92</v>
      </c>
      <c r="D161" s="25" t="s">
        <v>49</v>
      </c>
      <c r="E161" s="24" t="s">
        <v>186</v>
      </c>
      <c r="F161" s="25" t="s">
        <v>479</v>
      </c>
      <c r="G161" s="17" t="str">
        <f t="shared" si="8"/>
        <v>5.21/km</v>
      </c>
      <c r="H161" s="18">
        <f t="shared" si="11"/>
        <v>0.007847222222222219</v>
      </c>
      <c r="I161" s="18">
        <f t="shared" si="12"/>
        <v>0</v>
      </c>
    </row>
    <row r="162" spans="1:9" ht="15" customHeight="1">
      <c r="A162" s="12">
        <v>159</v>
      </c>
      <c r="B162" s="22" t="s">
        <v>109</v>
      </c>
      <c r="C162" s="22" t="s">
        <v>51</v>
      </c>
      <c r="D162" s="23" t="s">
        <v>13</v>
      </c>
      <c r="E162" s="22" t="s">
        <v>197</v>
      </c>
      <c r="F162" s="23" t="s">
        <v>480</v>
      </c>
      <c r="G162" s="12" t="str">
        <f t="shared" si="8"/>
        <v>5.21/km</v>
      </c>
      <c r="H162" s="15">
        <f t="shared" si="11"/>
        <v>0.00787037037037037</v>
      </c>
      <c r="I162" s="15">
        <f t="shared" si="12"/>
        <v>0.007256944444444443</v>
      </c>
    </row>
    <row r="163" spans="1:9" ht="15" customHeight="1">
      <c r="A163" s="12">
        <v>160</v>
      </c>
      <c r="B163" s="22" t="s">
        <v>481</v>
      </c>
      <c r="C163" s="22" t="s">
        <v>56</v>
      </c>
      <c r="D163" s="23" t="s">
        <v>15</v>
      </c>
      <c r="E163" s="22" t="s">
        <v>193</v>
      </c>
      <c r="F163" s="23" t="s">
        <v>482</v>
      </c>
      <c r="G163" s="12" t="str">
        <f t="shared" si="8"/>
        <v>5.23/km</v>
      </c>
      <c r="H163" s="15">
        <f t="shared" si="11"/>
        <v>0.00803240740740741</v>
      </c>
      <c r="I163" s="15">
        <f t="shared" si="12"/>
        <v>0.007905092592592594</v>
      </c>
    </row>
    <row r="164" spans="1:9" ht="15" customHeight="1">
      <c r="A164" s="12">
        <v>161</v>
      </c>
      <c r="B164" s="22" t="s">
        <v>483</v>
      </c>
      <c r="C164" s="22" t="s">
        <v>96</v>
      </c>
      <c r="D164" s="23" t="s">
        <v>39</v>
      </c>
      <c r="E164" s="22" t="s">
        <v>484</v>
      </c>
      <c r="F164" s="23" t="s">
        <v>485</v>
      </c>
      <c r="G164" s="12" t="str">
        <f t="shared" si="8"/>
        <v>5.23/km</v>
      </c>
      <c r="H164" s="15">
        <f t="shared" si="11"/>
        <v>0.008043981481481487</v>
      </c>
      <c r="I164" s="15">
        <f t="shared" si="12"/>
        <v>0.002708333333333337</v>
      </c>
    </row>
    <row r="165" spans="1:9" ht="15" customHeight="1">
      <c r="A165" s="12">
        <v>162</v>
      </c>
      <c r="B165" s="22" t="s">
        <v>486</v>
      </c>
      <c r="C165" s="22" t="s">
        <v>487</v>
      </c>
      <c r="D165" s="23" t="s">
        <v>49</v>
      </c>
      <c r="E165" s="22" t="s">
        <v>28</v>
      </c>
      <c r="F165" s="23" t="s">
        <v>488</v>
      </c>
      <c r="G165" s="12" t="str">
        <f t="shared" si="8"/>
        <v>5.24/km</v>
      </c>
      <c r="H165" s="15">
        <f t="shared" si="11"/>
        <v>0.008078703703703704</v>
      </c>
      <c r="I165" s="15">
        <f t="shared" si="12"/>
        <v>0.00023148148148148529</v>
      </c>
    </row>
    <row r="166" spans="1:9" ht="15" customHeight="1">
      <c r="A166" s="17">
        <v>163</v>
      </c>
      <c r="B166" s="24" t="s">
        <v>489</v>
      </c>
      <c r="C166" s="24" t="s">
        <v>33</v>
      </c>
      <c r="D166" s="25" t="s">
        <v>13</v>
      </c>
      <c r="E166" s="24" t="s">
        <v>186</v>
      </c>
      <c r="F166" s="25" t="s">
        <v>490</v>
      </c>
      <c r="G166" s="17" t="str">
        <f t="shared" si="8"/>
        <v>5.26/km</v>
      </c>
      <c r="H166" s="18">
        <f t="shared" si="11"/>
        <v>0.008252314814814815</v>
      </c>
      <c r="I166" s="18">
        <f t="shared" si="12"/>
        <v>0.007638888888888888</v>
      </c>
    </row>
    <row r="167" spans="1:9" ht="15" customHeight="1">
      <c r="A167" s="12">
        <v>164</v>
      </c>
      <c r="B167" s="22" t="s">
        <v>491</v>
      </c>
      <c r="C167" s="22" t="s">
        <v>487</v>
      </c>
      <c r="D167" s="23" t="s">
        <v>82</v>
      </c>
      <c r="E167" s="22" t="s">
        <v>492</v>
      </c>
      <c r="F167" s="23" t="s">
        <v>493</v>
      </c>
      <c r="G167" s="12" t="str">
        <f t="shared" si="8"/>
        <v>5.27/km</v>
      </c>
      <c r="H167" s="15">
        <f t="shared" si="11"/>
        <v>0.008263888888888892</v>
      </c>
      <c r="I167" s="15">
        <f t="shared" si="12"/>
        <v>0.004074074074074077</v>
      </c>
    </row>
    <row r="168" spans="1:9" ht="15" customHeight="1">
      <c r="A168" s="12">
        <v>165</v>
      </c>
      <c r="B168" s="22" t="s">
        <v>494</v>
      </c>
      <c r="C168" s="22" t="s">
        <v>495</v>
      </c>
      <c r="D168" s="23" t="s">
        <v>39</v>
      </c>
      <c r="E168" s="22" t="s">
        <v>496</v>
      </c>
      <c r="F168" s="23" t="s">
        <v>493</v>
      </c>
      <c r="G168" s="12" t="str">
        <f t="shared" si="8"/>
        <v>5.27/km</v>
      </c>
      <c r="H168" s="15">
        <f t="shared" si="11"/>
        <v>0.008263888888888892</v>
      </c>
      <c r="I168" s="15">
        <f t="shared" si="12"/>
        <v>0.0029282407407407417</v>
      </c>
    </row>
    <row r="169" spans="1:9" ht="15" customHeight="1">
      <c r="A169" s="12">
        <v>166</v>
      </c>
      <c r="B169" s="22" t="s">
        <v>497</v>
      </c>
      <c r="C169" s="22" t="s">
        <v>498</v>
      </c>
      <c r="D169" s="23" t="s">
        <v>39</v>
      </c>
      <c r="E169" s="22" t="s">
        <v>112</v>
      </c>
      <c r="F169" s="23" t="s">
        <v>499</v>
      </c>
      <c r="G169" s="12" t="str">
        <f t="shared" si="8"/>
        <v>5.27/km</v>
      </c>
      <c r="H169" s="15">
        <f t="shared" si="11"/>
        <v>0.008287037037037039</v>
      </c>
      <c r="I169" s="15">
        <f t="shared" si="12"/>
        <v>0.002951388888888889</v>
      </c>
    </row>
    <row r="170" spans="1:9" ht="15" customHeight="1">
      <c r="A170" s="12">
        <v>167</v>
      </c>
      <c r="B170" s="22" t="s">
        <v>500</v>
      </c>
      <c r="C170" s="22" t="s">
        <v>501</v>
      </c>
      <c r="D170" s="23" t="s">
        <v>478</v>
      </c>
      <c r="E170" s="22" t="s">
        <v>28</v>
      </c>
      <c r="F170" s="23" t="s">
        <v>502</v>
      </c>
      <c r="G170" s="12" t="str">
        <f t="shared" si="8"/>
        <v>5.29/km</v>
      </c>
      <c r="H170" s="15">
        <f t="shared" si="11"/>
        <v>0.008437500000000002</v>
      </c>
      <c r="I170" s="15">
        <f t="shared" si="12"/>
        <v>0.0006597222222222247</v>
      </c>
    </row>
    <row r="171" spans="1:9" ht="15" customHeight="1">
      <c r="A171" s="12">
        <v>168</v>
      </c>
      <c r="B171" s="22" t="s">
        <v>503</v>
      </c>
      <c r="C171" s="22" t="s">
        <v>25</v>
      </c>
      <c r="D171" s="23" t="s">
        <v>59</v>
      </c>
      <c r="E171" s="22" t="s">
        <v>356</v>
      </c>
      <c r="F171" s="23" t="s">
        <v>504</v>
      </c>
      <c r="G171" s="12" t="str">
        <f t="shared" si="8"/>
        <v>5.31/km</v>
      </c>
      <c r="H171" s="15">
        <f t="shared" si="11"/>
        <v>0.008541666666666664</v>
      </c>
      <c r="I171" s="15">
        <f t="shared" si="12"/>
        <v>0.005740740740740737</v>
      </c>
    </row>
    <row r="172" spans="1:9" ht="15" customHeight="1">
      <c r="A172" s="12">
        <v>169</v>
      </c>
      <c r="B172" s="22" t="s">
        <v>505</v>
      </c>
      <c r="C172" s="22" t="s">
        <v>434</v>
      </c>
      <c r="D172" s="23" t="s">
        <v>448</v>
      </c>
      <c r="E172" s="22" t="s">
        <v>112</v>
      </c>
      <c r="F172" s="23" t="s">
        <v>506</v>
      </c>
      <c r="G172" s="12" t="str">
        <f t="shared" si="8"/>
        <v>5.33/km</v>
      </c>
      <c r="H172" s="15">
        <f t="shared" si="11"/>
        <v>0.008680555555555558</v>
      </c>
      <c r="I172" s="15">
        <f t="shared" si="12"/>
        <v>0.0017476851851851855</v>
      </c>
    </row>
    <row r="173" spans="1:9" ht="15" customHeight="1">
      <c r="A173" s="12">
        <v>170</v>
      </c>
      <c r="B173" s="22" t="s">
        <v>507</v>
      </c>
      <c r="C173" s="22" t="s">
        <v>508</v>
      </c>
      <c r="D173" s="23" t="s">
        <v>82</v>
      </c>
      <c r="E173" s="22" t="s">
        <v>112</v>
      </c>
      <c r="F173" s="23" t="s">
        <v>509</v>
      </c>
      <c r="G173" s="12" t="str">
        <f t="shared" si="8"/>
        <v>5.33/km</v>
      </c>
      <c r="H173" s="15">
        <f t="shared" si="11"/>
        <v>0.008715277777777775</v>
      </c>
      <c r="I173" s="15">
        <f t="shared" si="12"/>
        <v>0.00452546296296296</v>
      </c>
    </row>
    <row r="174" spans="1:9" ht="15" customHeight="1">
      <c r="A174" s="12">
        <v>171</v>
      </c>
      <c r="B174" s="22" t="s">
        <v>510</v>
      </c>
      <c r="C174" s="22" t="s">
        <v>511</v>
      </c>
      <c r="D174" s="23" t="s">
        <v>154</v>
      </c>
      <c r="E174" s="22" t="s">
        <v>140</v>
      </c>
      <c r="F174" s="23" t="s">
        <v>509</v>
      </c>
      <c r="G174" s="12" t="str">
        <f t="shared" si="8"/>
        <v>5.33/km</v>
      </c>
      <c r="H174" s="15">
        <f t="shared" si="11"/>
        <v>0.008715277777777775</v>
      </c>
      <c r="I174" s="15">
        <f t="shared" si="12"/>
        <v>0.007118055555555551</v>
      </c>
    </row>
    <row r="175" spans="1:9" ht="15" customHeight="1">
      <c r="A175" s="12">
        <v>172</v>
      </c>
      <c r="B175" s="22" t="s">
        <v>512</v>
      </c>
      <c r="C175" s="22" t="s">
        <v>396</v>
      </c>
      <c r="D175" s="23" t="s">
        <v>30</v>
      </c>
      <c r="E175" s="22" t="s">
        <v>513</v>
      </c>
      <c r="F175" s="23" t="s">
        <v>514</v>
      </c>
      <c r="G175" s="12" t="str">
        <f t="shared" si="8"/>
        <v>5.34/km</v>
      </c>
      <c r="H175" s="15">
        <f t="shared" si="11"/>
        <v>0.008761574074074076</v>
      </c>
      <c r="I175" s="15">
        <f t="shared" si="12"/>
        <v>0.0077777777777777776</v>
      </c>
    </row>
    <row r="176" spans="1:9" ht="15" customHeight="1">
      <c r="A176" s="12">
        <v>173</v>
      </c>
      <c r="B176" s="22" t="s">
        <v>515</v>
      </c>
      <c r="C176" s="22" t="s">
        <v>516</v>
      </c>
      <c r="D176" s="23" t="s">
        <v>120</v>
      </c>
      <c r="E176" s="22" t="s">
        <v>231</v>
      </c>
      <c r="F176" s="23" t="s">
        <v>517</v>
      </c>
      <c r="G176" s="12" t="str">
        <f t="shared" si="8"/>
        <v>5.37/km</v>
      </c>
      <c r="H176" s="15">
        <f t="shared" si="11"/>
        <v>0.008969907407407407</v>
      </c>
      <c r="I176" s="15">
        <f t="shared" si="12"/>
        <v>0.008784722222222223</v>
      </c>
    </row>
    <row r="177" spans="1:9" ht="15" customHeight="1">
      <c r="A177" s="12">
        <v>174</v>
      </c>
      <c r="B177" s="22" t="s">
        <v>518</v>
      </c>
      <c r="C177" s="22" t="s">
        <v>519</v>
      </c>
      <c r="D177" s="23" t="s">
        <v>59</v>
      </c>
      <c r="E177" s="22" t="s">
        <v>112</v>
      </c>
      <c r="F177" s="23" t="s">
        <v>520</v>
      </c>
      <c r="G177" s="12" t="str">
        <f t="shared" si="8"/>
        <v>5.40/km</v>
      </c>
      <c r="H177" s="15">
        <f t="shared" si="11"/>
        <v>0.009224537037037036</v>
      </c>
      <c r="I177" s="15">
        <f t="shared" si="12"/>
        <v>0.006423611111111109</v>
      </c>
    </row>
    <row r="178" spans="1:9" ht="15" customHeight="1">
      <c r="A178" s="12">
        <v>175</v>
      </c>
      <c r="B178" s="22" t="s">
        <v>223</v>
      </c>
      <c r="C178" s="22" t="s">
        <v>71</v>
      </c>
      <c r="D178" s="23" t="s">
        <v>15</v>
      </c>
      <c r="E178" s="22" t="s">
        <v>28</v>
      </c>
      <c r="F178" s="23" t="s">
        <v>521</v>
      </c>
      <c r="G178" s="12" t="str">
        <f t="shared" si="8"/>
        <v>5.41/km</v>
      </c>
      <c r="H178" s="15">
        <f t="shared" si="11"/>
        <v>0.009270833333333334</v>
      </c>
      <c r="I178" s="15">
        <f t="shared" si="12"/>
        <v>0.009143518518518518</v>
      </c>
    </row>
    <row r="179" spans="1:9" ht="15" customHeight="1">
      <c r="A179" s="12">
        <v>176</v>
      </c>
      <c r="B179" s="22" t="s">
        <v>522</v>
      </c>
      <c r="C179" s="22" t="s">
        <v>68</v>
      </c>
      <c r="D179" s="23" t="s">
        <v>13</v>
      </c>
      <c r="E179" s="22" t="s">
        <v>523</v>
      </c>
      <c r="F179" s="23" t="s">
        <v>524</v>
      </c>
      <c r="G179" s="12" t="str">
        <f t="shared" si="8"/>
        <v>5.44/km</v>
      </c>
      <c r="H179" s="15">
        <f t="shared" si="11"/>
        <v>0.009456018518518522</v>
      </c>
      <c r="I179" s="15">
        <f t="shared" si="12"/>
        <v>0.008842592592592595</v>
      </c>
    </row>
    <row r="180" spans="1:9" ht="15" customHeight="1">
      <c r="A180" s="12">
        <v>177</v>
      </c>
      <c r="B180" s="22" t="s">
        <v>525</v>
      </c>
      <c r="C180" s="22" t="s">
        <v>526</v>
      </c>
      <c r="D180" s="23" t="s">
        <v>49</v>
      </c>
      <c r="E180" s="22" t="s">
        <v>527</v>
      </c>
      <c r="F180" s="23" t="s">
        <v>528</v>
      </c>
      <c r="G180" s="12" t="str">
        <f t="shared" si="8"/>
        <v>5.47/km</v>
      </c>
      <c r="H180" s="15">
        <f t="shared" si="11"/>
        <v>0.00965277777777778</v>
      </c>
      <c r="I180" s="15">
        <f t="shared" si="12"/>
        <v>0.0018055555555555602</v>
      </c>
    </row>
    <row r="181" spans="1:9" ht="15" customHeight="1">
      <c r="A181" s="17">
        <v>178</v>
      </c>
      <c r="B181" s="24" t="s">
        <v>97</v>
      </c>
      <c r="C181" s="24" t="s">
        <v>98</v>
      </c>
      <c r="D181" s="25" t="s">
        <v>87</v>
      </c>
      <c r="E181" s="24" t="s">
        <v>186</v>
      </c>
      <c r="F181" s="25" t="s">
        <v>529</v>
      </c>
      <c r="G181" s="17" t="str">
        <f t="shared" si="8"/>
        <v>5.49/km</v>
      </c>
      <c r="H181" s="18">
        <f t="shared" si="11"/>
        <v>0.009849537037037037</v>
      </c>
      <c r="I181" s="18">
        <f t="shared" si="12"/>
        <v>0.0044675925925925924</v>
      </c>
    </row>
    <row r="182" spans="1:9" ht="15" customHeight="1">
      <c r="A182" s="17">
        <v>179</v>
      </c>
      <c r="B182" s="24" t="s">
        <v>99</v>
      </c>
      <c r="C182" s="24" t="s">
        <v>530</v>
      </c>
      <c r="D182" s="25" t="s">
        <v>49</v>
      </c>
      <c r="E182" s="24" t="s">
        <v>186</v>
      </c>
      <c r="F182" s="25" t="s">
        <v>529</v>
      </c>
      <c r="G182" s="17" t="str">
        <f t="shared" si="8"/>
        <v>5.49/km</v>
      </c>
      <c r="H182" s="18">
        <f t="shared" si="11"/>
        <v>0.009849537037037037</v>
      </c>
      <c r="I182" s="18">
        <f t="shared" si="12"/>
        <v>0.002002314814814818</v>
      </c>
    </row>
    <row r="183" spans="1:9" ht="15" customHeight="1">
      <c r="A183" s="17">
        <v>180</v>
      </c>
      <c r="B183" s="24" t="s">
        <v>32</v>
      </c>
      <c r="C183" s="24" t="s">
        <v>33</v>
      </c>
      <c r="D183" s="25" t="s">
        <v>30</v>
      </c>
      <c r="E183" s="24" t="s">
        <v>186</v>
      </c>
      <c r="F183" s="25" t="s">
        <v>529</v>
      </c>
      <c r="G183" s="17" t="str">
        <f t="shared" si="8"/>
        <v>5.49/km</v>
      </c>
      <c r="H183" s="18">
        <f t="shared" si="11"/>
        <v>0.009849537037037037</v>
      </c>
      <c r="I183" s="18">
        <f t="shared" si="12"/>
        <v>0.008865740740740738</v>
      </c>
    </row>
    <row r="184" spans="1:9" ht="15" customHeight="1">
      <c r="A184" s="12">
        <v>181</v>
      </c>
      <c r="B184" s="22" t="s">
        <v>531</v>
      </c>
      <c r="C184" s="22" t="s">
        <v>42</v>
      </c>
      <c r="D184" s="23" t="s">
        <v>20</v>
      </c>
      <c r="E184" s="22" t="s">
        <v>137</v>
      </c>
      <c r="F184" s="23" t="s">
        <v>105</v>
      </c>
      <c r="G184" s="12" t="str">
        <f t="shared" si="8"/>
        <v>5.50/km</v>
      </c>
      <c r="H184" s="15">
        <f t="shared" si="11"/>
        <v>0.009884259259259261</v>
      </c>
      <c r="I184" s="15">
        <f t="shared" si="12"/>
        <v>0.009722222222222224</v>
      </c>
    </row>
    <row r="185" spans="1:9" ht="15" customHeight="1">
      <c r="A185" s="12">
        <v>182</v>
      </c>
      <c r="B185" s="22" t="s">
        <v>532</v>
      </c>
      <c r="C185" s="22" t="s">
        <v>42</v>
      </c>
      <c r="D185" s="23" t="s">
        <v>20</v>
      </c>
      <c r="E185" s="22" t="s">
        <v>137</v>
      </c>
      <c r="F185" s="23" t="s">
        <v>533</v>
      </c>
      <c r="G185" s="12" t="str">
        <f t="shared" si="8"/>
        <v>5.50/km</v>
      </c>
      <c r="H185" s="15">
        <f t="shared" si="11"/>
        <v>0.009895833333333335</v>
      </c>
      <c r="I185" s="15">
        <f t="shared" si="12"/>
        <v>0.009733796296296298</v>
      </c>
    </row>
    <row r="186" spans="1:9" ht="15" customHeight="1">
      <c r="A186" s="12">
        <v>183</v>
      </c>
      <c r="B186" s="22" t="s">
        <v>534</v>
      </c>
      <c r="C186" s="22" t="s">
        <v>535</v>
      </c>
      <c r="D186" s="23" t="s">
        <v>15</v>
      </c>
      <c r="E186" s="22" t="s">
        <v>112</v>
      </c>
      <c r="F186" s="23" t="s">
        <v>536</v>
      </c>
      <c r="G186" s="12" t="str">
        <f t="shared" si="8"/>
        <v>5.56/km</v>
      </c>
      <c r="H186" s="15">
        <f t="shared" si="11"/>
        <v>0.010312500000000004</v>
      </c>
      <c r="I186" s="15">
        <f t="shared" si="12"/>
        <v>0.010185185185185188</v>
      </c>
    </row>
    <row r="187" spans="1:9" ht="15" customHeight="1">
      <c r="A187" s="12">
        <v>184</v>
      </c>
      <c r="B187" s="22" t="s">
        <v>537</v>
      </c>
      <c r="C187" s="22" t="s">
        <v>86</v>
      </c>
      <c r="D187" s="23" t="s">
        <v>154</v>
      </c>
      <c r="E187" s="22" t="s">
        <v>112</v>
      </c>
      <c r="F187" s="23" t="s">
        <v>538</v>
      </c>
      <c r="G187" s="12" t="str">
        <f t="shared" si="8"/>
        <v>5.58/km</v>
      </c>
      <c r="H187" s="15">
        <f t="shared" si="11"/>
        <v>0.010474537037037037</v>
      </c>
      <c r="I187" s="15">
        <f t="shared" si="12"/>
        <v>0.008877314814814814</v>
      </c>
    </row>
    <row r="188" spans="1:9" ht="15" customHeight="1">
      <c r="A188" s="12">
        <v>185</v>
      </c>
      <c r="B188" s="22" t="s">
        <v>539</v>
      </c>
      <c r="C188" s="22" t="s">
        <v>403</v>
      </c>
      <c r="D188" s="23" t="s">
        <v>154</v>
      </c>
      <c r="E188" s="22" t="s">
        <v>540</v>
      </c>
      <c r="F188" s="23" t="s">
        <v>541</v>
      </c>
      <c r="G188" s="12" t="str">
        <f t="shared" si="8"/>
        <v>6.01/km</v>
      </c>
      <c r="H188" s="15">
        <f t="shared" si="11"/>
        <v>0.010625</v>
      </c>
      <c r="I188" s="15">
        <f t="shared" si="12"/>
        <v>0.009027777777777777</v>
      </c>
    </row>
    <row r="189" spans="1:9" ht="15" customHeight="1">
      <c r="A189" s="12">
        <v>186</v>
      </c>
      <c r="B189" s="22" t="s">
        <v>542</v>
      </c>
      <c r="C189" s="22" t="s">
        <v>56</v>
      </c>
      <c r="D189" s="23" t="s">
        <v>120</v>
      </c>
      <c r="E189" s="22" t="s">
        <v>540</v>
      </c>
      <c r="F189" s="23" t="s">
        <v>541</v>
      </c>
      <c r="G189" s="12" t="str">
        <f t="shared" si="8"/>
        <v>6.01/km</v>
      </c>
      <c r="H189" s="15">
        <f t="shared" si="11"/>
        <v>0.010625</v>
      </c>
      <c r="I189" s="15">
        <f t="shared" si="12"/>
        <v>0.010439814814814817</v>
      </c>
    </row>
    <row r="190" spans="1:9" ht="15" customHeight="1">
      <c r="A190" s="12">
        <v>187</v>
      </c>
      <c r="B190" s="22" t="s">
        <v>543</v>
      </c>
      <c r="C190" s="22" t="s">
        <v>419</v>
      </c>
      <c r="D190" s="23" t="s">
        <v>15</v>
      </c>
      <c r="E190" s="22" t="s">
        <v>215</v>
      </c>
      <c r="F190" s="23" t="s">
        <v>544</v>
      </c>
      <c r="G190" s="12" t="str">
        <f t="shared" si="8"/>
        <v>6.04/km</v>
      </c>
      <c r="H190" s="15">
        <f t="shared" si="11"/>
        <v>0.010891203703703703</v>
      </c>
      <c r="I190" s="15">
        <f t="shared" si="12"/>
        <v>0.010763888888888887</v>
      </c>
    </row>
    <row r="191" spans="1:9" ht="15" customHeight="1">
      <c r="A191" s="12">
        <v>188</v>
      </c>
      <c r="B191" s="22" t="s">
        <v>545</v>
      </c>
      <c r="C191" s="22" t="s">
        <v>546</v>
      </c>
      <c r="D191" s="23" t="s">
        <v>20</v>
      </c>
      <c r="E191" s="22" t="s">
        <v>547</v>
      </c>
      <c r="F191" s="23" t="s">
        <v>548</v>
      </c>
      <c r="G191" s="12" t="str">
        <f t="shared" si="8"/>
        <v>6.10/km</v>
      </c>
      <c r="H191" s="15">
        <f t="shared" si="11"/>
        <v>0.011296296296296296</v>
      </c>
      <c r="I191" s="15">
        <f t="shared" si="12"/>
        <v>0.011134259259259259</v>
      </c>
    </row>
    <row r="192" spans="1:9" ht="15" customHeight="1">
      <c r="A192" s="12">
        <v>189</v>
      </c>
      <c r="B192" s="22" t="s">
        <v>102</v>
      </c>
      <c r="C192" s="22" t="s">
        <v>12</v>
      </c>
      <c r="D192" s="23" t="s">
        <v>15</v>
      </c>
      <c r="E192" s="22" t="s">
        <v>28</v>
      </c>
      <c r="F192" s="23" t="s">
        <v>549</v>
      </c>
      <c r="G192" s="12" t="str">
        <f t="shared" si="8"/>
        <v>6.12/km</v>
      </c>
      <c r="H192" s="15">
        <f t="shared" si="11"/>
        <v>0.011446759259259259</v>
      </c>
      <c r="I192" s="15">
        <f t="shared" si="12"/>
        <v>0.011319444444444443</v>
      </c>
    </row>
    <row r="193" spans="1:9" ht="15" customHeight="1">
      <c r="A193" s="12">
        <v>190</v>
      </c>
      <c r="B193" s="22" t="s">
        <v>550</v>
      </c>
      <c r="C193" s="22" t="s">
        <v>477</v>
      </c>
      <c r="D193" s="23" t="s">
        <v>478</v>
      </c>
      <c r="E193" s="22" t="s">
        <v>255</v>
      </c>
      <c r="F193" s="23" t="s">
        <v>551</v>
      </c>
      <c r="G193" s="12" t="str">
        <f t="shared" si="8"/>
        <v>6.17/km</v>
      </c>
      <c r="H193" s="15">
        <f t="shared" si="11"/>
        <v>0.011736111111111109</v>
      </c>
      <c r="I193" s="15">
        <f t="shared" si="12"/>
        <v>0.003958333333333331</v>
      </c>
    </row>
    <row r="194" spans="1:9" ht="15" customHeight="1">
      <c r="A194" s="12">
        <v>191</v>
      </c>
      <c r="B194" s="22" t="s">
        <v>552</v>
      </c>
      <c r="C194" s="22" t="s">
        <v>41</v>
      </c>
      <c r="D194" s="23" t="s">
        <v>15</v>
      </c>
      <c r="E194" s="22" t="s">
        <v>553</v>
      </c>
      <c r="F194" s="23" t="s">
        <v>554</v>
      </c>
      <c r="G194" s="12" t="str">
        <f t="shared" si="8"/>
        <v>6.27/km</v>
      </c>
      <c r="H194" s="15">
        <f t="shared" si="11"/>
        <v>0.012488425925925925</v>
      </c>
      <c r="I194" s="15">
        <f t="shared" si="12"/>
        <v>0.01236111111111111</v>
      </c>
    </row>
    <row r="195" spans="1:9" ht="15" customHeight="1">
      <c r="A195" s="12">
        <v>192</v>
      </c>
      <c r="B195" s="22" t="s">
        <v>555</v>
      </c>
      <c r="C195" s="22" t="s">
        <v>556</v>
      </c>
      <c r="D195" s="23" t="s">
        <v>120</v>
      </c>
      <c r="E195" s="22" t="s">
        <v>557</v>
      </c>
      <c r="F195" s="23" t="s">
        <v>558</v>
      </c>
      <c r="G195" s="12" t="str">
        <f t="shared" si="8"/>
        <v>6.28/km</v>
      </c>
      <c r="H195" s="15">
        <f t="shared" si="11"/>
        <v>0.01252314814814815</v>
      </c>
      <c r="I195" s="15">
        <f t="shared" si="12"/>
        <v>0.012337962962962966</v>
      </c>
    </row>
    <row r="196" spans="1:9" ht="15" customHeight="1">
      <c r="A196" s="17">
        <v>193</v>
      </c>
      <c r="B196" s="24" t="s">
        <v>559</v>
      </c>
      <c r="C196" s="24" t="s">
        <v>560</v>
      </c>
      <c r="D196" s="25" t="s">
        <v>478</v>
      </c>
      <c r="E196" s="24" t="s">
        <v>186</v>
      </c>
      <c r="F196" s="25" t="s">
        <v>561</v>
      </c>
      <c r="G196" s="17" t="str">
        <f aca="true" t="shared" si="13" ref="G196:G208">TEXT(INT((HOUR(F196)*3600+MINUTE(F196)*60+SECOND(F196))/$I$2/60),"0")&amp;"."&amp;TEXT(MOD((HOUR(F196)*3600+MINUTE(F196)*60+SECOND(F196))/$I$2,60),"00")&amp;"/km"</f>
        <v>6.44/km</v>
      </c>
      <c r="H196" s="18">
        <f t="shared" si="11"/>
        <v>0.013645833333333334</v>
      </c>
      <c r="I196" s="18">
        <f t="shared" si="12"/>
        <v>0.005868055555555557</v>
      </c>
    </row>
    <row r="197" spans="1:9" ht="15" customHeight="1">
      <c r="A197" s="17">
        <v>194</v>
      </c>
      <c r="B197" s="24" t="s">
        <v>106</v>
      </c>
      <c r="C197" s="24" t="s">
        <v>107</v>
      </c>
      <c r="D197" s="25" t="s">
        <v>87</v>
      </c>
      <c r="E197" s="24" t="s">
        <v>186</v>
      </c>
      <c r="F197" s="25" t="s">
        <v>561</v>
      </c>
      <c r="G197" s="17" t="str">
        <f t="shared" si="13"/>
        <v>6.44/km</v>
      </c>
      <c r="H197" s="18">
        <f t="shared" si="11"/>
        <v>0.013645833333333334</v>
      </c>
      <c r="I197" s="18">
        <f t="shared" si="12"/>
        <v>0.00826388888888889</v>
      </c>
    </row>
    <row r="198" spans="1:9" ht="15" customHeight="1">
      <c r="A198" s="12">
        <v>195</v>
      </c>
      <c r="B198" s="22" t="s">
        <v>142</v>
      </c>
      <c r="C198" s="22" t="s">
        <v>562</v>
      </c>
      <c r="D198" s="23" t="s">
        <v>39</v>
      </c>
      <c r="E198" s="22" t="s">
        <v>28</v>
      </c>
      <c r="F198" s="23" t="s">
        <v>563</v>
      </c>
      <c r="G198" s="12" t="str">
        <f t="shared" si="13"/>
        <v>6.47/km</v>
      </c>
      <c r="H198" s="15">
        <f t="shared" si="11"/>
        <v>0.013842592592592592</v>
      </c>
      <c r="I198" s="15">
        <f t="shared" si="12"/>
        <v>0.008506944444444442</v>
      </c>
    </row>
    <row r="199" spans="1:9" ht="15" customHeight="1">
      <c r="A199" s="12">
        <v>196</v>
      </c>
      <c r="B199" s="22" t="s">
        <v>564</v>
      </c>
      <c r="C199" s="22" t="s">
        <v>110</v>
      </c>
      <c r="D199" s="23" t="s">
        <v>154</v>
      </c>
      <c r="E199" s="22" t="s">
        <v>28</v>
      </c>
      <c r="F199" s="23" t="s">
        <v>565</v>
      </c>
      <c r="G199" s="12" t="str">
        <f t="shared" si="13"/>
        <v>6.47/km</v>
      </c>
      <c r="H199" s="15">
        <f t="shared" si="11"/>
        <v>0.01385416666666667</v>
      </c>
      <c r="I199" s="15">
        <f t="shared" si="12"/>
        <v>0.012256944444444445</v>
      </c>
    </row>
    <row r="200" spans="1:9" ht="15" customHeight="1">
      <c r="A200" s="17">
        <v>197</v>
      </c>
      <c r="B200" s="24" t="s">
        <v>566</v>
      </c>
      <c r="C200" s="24" t="s">
        <v>567</v>
      </c>
      <c r="D200" s="25" t="s">
        <v>82</v>
      </c>
      <c r="E200" s="24" t="s">
        <v>186</v>
      </c>
      <c r="F200" s="25" t="s">
        <v>568</v>
      </c>
      <c r="G200" s="17" t="str">
        <f t="shared" si="13"/>
        <v>6.55/km</v>
      </c>
      <c r="H200" s="18">
        <f t="shared" si="11"/>
        <v>0.014432870370370368</v>
      </c>
      <c r="I200" s="18">
        <f t="shared" si="12"/>
        <v>0.010243055555555554</v>
      </c>
    </row>
    <row r="201" spans="1:9" ht="15" customHeight="1">
      <c r="A201" s="12">
        <v>198</v>
      </c>
      <c r="B201" s="22" t="s">
        <v>569</v>
      </c>
      <c r="C201" s="22" t="s">
        <v>570</v>
      </c>
      <c r="D201" s="23" t="s">
        <v>39</v>
      </c>
      <c r="E201" s="22" t="s">
        <v>112</v>
      </c>
      <c r="F201" s="23" t="s">
        <v>571</v>
      </c>
      <c r="G201" s="12" t="str">
        <f t="shared" si="13"/>
        <v>7.13/km</v>
      </c>
      <c r="H201" s="15">
        <f t="shared" si="11"/>
        <v>0.0156712962962963</v>
      </c>
      <c r="I201" s="15">
        <f t="shared" si="12"/>
        <v>0.01033564814814815</v>
      </c>
    </row>
    <row r="202" spans="1:9" ht="15" customHeight="1">
      <c r="A202" s="17">
        <v>199</v>
      </c>
      <c r="B202" s="24" t="s">
        <v>572</v>
      </c>
      <c r="C202" s="24" t="s">
        <v>418</v>
      </c>
      <c r="D202" s="25" t="s">
        <v>39</v>
      </c>
      <c r="E202" s="24" t="s">
        <v>186</v>
      </c>
      <c r="F202" s="25" t="s">
        <v>573</v>
      </c>
      <c r="G202" s="17" t="str">
        <f t="shared" si="13"/>
        <v>7.15/km</v>
      </c>
      <c r="H202" s="18">
        <f t="shared" si="11"/>
        <v>0.015787037037037037</v>
      </c>
      <c r="I202" s="18">
        <f t="shared" si="12"/>
        <v>0.010451388888888889</v>
      </c>
    </row>
    <row r="203" spans="1:9" ht="15" customHeight="1">
      <c r="A203" s="17">
        <v>200</v>
      </c>
      <c r="B203" s="24" t="s">
        <v>574</v>
      </c>
      <c r="C203" s="24" t="s">
        <v>353</v>
      </c>
      <c r="D203" s="25" t="s">
        <v>82</v>
      </c>
      <c r="E203" s="24" t="s">
        <v>186</v>
      </c>
      <c r="F203" s="25" t="s">
        <v>575</v>
      </c>
      <c r="G203" s="17" t="str">
        <f t="shared" si="13"/>
        <v>7.41/km</v>
      </c>
      <c r="H203" s="18">
        <f aca="true" t="shared" si="14" ref="H203:H208">F203-$F$4</f>
        <v>0.017569444444444443</v>
      </c>
      <c r="I203" s="18">
        <f aca="true" t="shared" si="15" ref="I203:I208">F203-INDEX($F$4:$F$1691,MATCH(D203,$D$4:$D$1691,0))</f>
        <v>0.013379629629629627</v>
      </c>
    </row>
    <row r="204" spans="1:9" ht="15" customHeight="1">
      <c r="A204" s="17">
        <v>201</v>
      </c>
      <c r="B204" s="24" t="s">
        <v>108</v>
      </c>
      <c r="C204" s="24" t="s">
        <v>12</v>
      </c>
      <c r="D204" s="25" t="s">
        <v>30</v>
      </c>
      <c r="E204" s="24" t="s">
        <v>186</v>
      </c>
      <c r="F204" s="25" t="s">
        <v>576</v>
      </c>
      <c r="G204" s="17" t="str">
        <f t="shared" si="13"/>
        <v>7.48/km</v>
      </c>
      <c r="H204" s="18">
        <f t="shared" si="14"/>
        <v>0.018078703703703708</v>
      </c>
      <c r="I204" s="18">
        <f t="shared" si="15"/>
        <v>0.017094907407407406</v>
      </c>
    </row>
    <row r="205" spans="1:9" ht="15" customHeight="1">
      <c r="A205" s="17">
        <v>202</v>
      </c>
      <c r="B205" s="24" t="s">
        <v>577</v>
      </c>
      <c r="C205" s="24" t="s">
        <v>96</v>
      </c>
      <c r="D205" s="25" t="s">
        <v>87</v>
      </c>
      <c r="E205" s="24" t="s">
        <v>186</v>
      </c>
      <c r="F205" s="25" t="s">
        <v>578</v>
      </c>
      <c r="G205" s="17" t="str">
        <f t="shared" si="13"/>
        <v>7.48/km</v>
      </c>
      <c r="H205" s="18">
        <f t="shared" si="14"/>
        <v>0.018090277777777775</v>
      </c>
      <c r="I205" s="18">
        <f t="shared" si="15"/>
        <v>0.012708333333333328</v>
      </c>
    </row>
    <row r="206" spans="1:9" ht="15" customHeight="1">
      <c r="A206" s="12">
        <v>203</v>
      </c>
      <c r="B206" s="22" t="s">
        <v>579</v>
      </c>
      <c r="C206" s="22" t="s">
        <v>580</v>
      </c>
      <c r="D206" s="23" t="s">
        <v>478</v>
      </c>
      <c r="E206" s="22" t="s">
        <v>255</v>
      </c>
      <c r="F206" s="23" t="s">
        <v>581</v>
      </c>
      <c r="G206" s="12" t="str">
        <f t="shared" si="13"/>
        <v>8.02/km</v>
      </c>
      <c r="H206" s="15">
        <f t="shared" si="14"/>
        <v>0.01905092592592593</v>
      </c>
      <c r="I206" s="15">
        <f t="shared" si="15"/>
        <v>0.01127314814814815</v>
      </c>
    </row>
    <row r="207" spans="1:9" ht="15" customHeight="1">
      <c r="A207" s="12">
        <v>204</v>
      </c>
      <c r="B207" s="22" t="s">
        <v>582</v>
      </c>
      <c r="C207" s="22" t="s">
        <v>21</v>
      </c>
      <c r="D207" s="23" t="s">
        <v>583</v>
      </c>
      <c r="E207" s="22" t="s">
        <v>210</v>
      </c>
      <c r="F207" s="23" t="s">
        <v>584</v>
      </c>
      <c r="G207" s="12" t="str">
        <f t="shared" si="13"/>
        <v>8.40/km</v>
      </c>
      <c r="H207" s="15">
        <f t="shared" si="14"/>
        <v>0.02171296296296296</v>
      </c>
      <c r="I207" s="15">
        <f t="shared" si="15"/>
        <v>0</v>
      </c>
    </row>
    <row r="208" spans="1:9" ht="15" customHeight="1" thickBot="1">
      <c r="A208" s="37">
        <v>205</v>
      </c>
      <c r="B208" s="38" t="s">
        <v>585</v>
      </c>
      <c r="C208" s="38" t="s">
        <v>586</v>
      </c>
      <c r="D208" s="39" t="s">
        <v>30</v>
      </c>
      <c r="E208" s="38" t="s">
        <v>186</v>
      </c>
      <c r="F208" s="39" t="s">
        <v>584</v>
      </c>
      <c r="G208" s="37" t="str">
        <f t="shared" si="13"/>
        <v>8.40/km</v>
      </c>
      <c r="H208" s="40">
        <f t="shared" si="14"/>
        <v>0.02171296296296296</v>
      </c>
      <c r="I208" s="40">
        <f t="shared" si="15"/>
        <v>0.02072916666666666</v>
      </c>
    </row>
  </sheetData>
  <autoFilter ref="A3:I208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46" t="str">
        <f>RealTime!A1</f>
        <v>Corri per l'Acorp a Villa Pamphili 7ª edizione</v>
      </c>
      <c r="B1" s="47"/>
      <c r="C1" s="48"/>
    </row>
    <row r="2" spans="1:3" ht="33" customHeight="1" thickBot="1">
      <c r="A2" s="49" t="str">
        <f>RealTime!A2&amp;" km. "&amp;RealTime!I2</f>
        <v>Villa Pamphili - Roma (RM) Italia - Sabato 06/06/2009 km. 6</v>
      </c>
      <c r="B2" s="50"/>
      <c r="C2" s="51"/>
    </row>
    <row r="3" spans="1:3" ht="24.75" customHeight="1" thickBot="1">
      <c r="A3" s="3" t="s">
        <v>2</v>
      </c>
      <c r="B3" s="4" t="s">
        <v>6</v>
      </c>
      <c r="C3" s="4" t="s">
        <v>10</v>
      </c>
    </row>
    <row r="4" spans="1:3" ht="15" customHeight="1">
      <c r="A4" s="28">
        <v>1</v>
      </c>
      <c r="B4" s="29" t="s">
        <v>28</v>
      </c>
      <c r="C4" s="30">
        <v>40</v>
      </c>
    </row>
    <row r="5" spans="1:3" ht="15" customHeight="1">
      <c r="A5" s="31">
        <v>2</v>
      </c>
      <c r="B5" s="32" t="s">
        <v>112</v>
      </c>
      <c r="C5" s="33">
        <v>24</v>
      </c>
    </row>
    <row r="6" spans="1:3" ht="15" customHeight="1">
      <c r="A6" s="19">
        <v>3</v>
      </c>
      <c r="B6" s="26" t="s">
        <v>186</v>
      </c>
      <c r="C6" s="27">
        <v>23</v>
      </c>
    </row>
    <row r="7" spans="1:3" ht="15" customHeight="1">
      <c r="A7" s="31">
        <v>4</v>
      </c>
      <c r="B7" s="32" t="s">
        <v>117</v>
      </c>
      <c r="C7" s="33">
        <v>15</v>
      </c>
    </row>
    <row r="8" spans="1:3" ht="15" customHeight="1">
      <c r="A8" s="31">
        <v>5</v>
      </c>
      <c r="B8" s="32" t="s">
        <v>137</v>
      </c>
      <c r="C8" s="33">
        <v>7</v>
      </c>
    </row>
    <row r="9" spans="1:3" ht="15" customHeight="1">
      <c r="A9" s="31">
        <v>6</v>
      </c>
      <c r="B9" s="32" t="s">
        <v>197</v>
      </c>
      <c r="C9" s="33">
        <v>7</v>
      </c>
    </row>
    <row r="10" spans="1:3" ht="15" customHeight="1">
      <c r="A10" s="31">
        <v>7</v>
      </c>
      <c r="B10" s="32" t="s">
        <v>210</v>
      </c>
      <c r="C10" s="33">
        <v>6</v>
      </c>
    </row>
    <row r="11" spans="1:3" ht="15" customHeight="1">
      <c r="A11" s="31">
        <v>8</v>
      </c>
      <c r="B11" s="32" t="s">
        <v>130</v>
      </c>
      <c r="C11" s="33">
        <v>5</v>
      </c>
    </row>
    <row r="12" spans="1:3" ht="15" customHeight="1">
      <c r="A12" s="31">
        <v>9</v>
      </c>
      <c r="B12" s="32" t="s">
        <v>255</v>
      </c>
      <c r="C12" s="33">
        <v>4</v>
      </c>
    </row>
    <row r="13" spans="1:3" ht="15" customHeight="1">
      <c r="A13" s="31">
        <v>10</v>
      </c>
      <c r="B13" s="32" t="s">
        <v>231</v>
      </c>
      <c r="C13" s="33">
        <v>4</v>
      </c>
    </row>
    <row r="14" spans="1:3" ht="15" customHeight="1">
      <c r="A14" s="31">
        <v>11</v>
      </c>
      <c r="B14" s="32" t="s">
        <v>140</v>
      </c>
      <c r="C14" s="33">
        <v>4</v>
      </c>
    </row>
    <row r="15" spans="1:3" ht="15" customHeight="1">
      <c r="A15" s="31">
        <v>12</v>
      </c>
      <c r="B15" s="32" t="s">
        <v>215</v>
      </c>
      <c r="C15" s="33">
        <v>3</v>
      </c>
    </row>
    <row r="16" spans="1:3" ht="15" customHeight="1">
      <c r="A16" s="31">
        <v>13</v>
      </c>
      <c r="B16" s="32" t="s">
        <v>193</v>
      </c>
      <c r="C16" s="33">
        <v>3</v>
      </c>
    </row>
    <row r="17" spans="1:3" ht="15" customHeight="1">
      <c r="A17" s="31">
        <v>14</v>
      </c>
      <c r="B17" s="32" t="s">
        <v>16</v>
      </c>
      <c r="C17" s="33">
        <v>3</v>
      </c>
    </row>
    <row r="18" spans="1:3" ht="15" customHeight="1">
      <c r="A18" s="31">
        <v>15</v>
      </c>
      <c r="B18" s="32" t="s">
        <v>263</v>
      </c>
      <c r="C18" s="33">
        <v>3</v>
      </c>
    </row>
    <row r="19" spans="1:3" ht="15" customHeight="1">
      <c r="A19" s="31">
        <v>16</v>
      </c>
      <c r="B19" s="32" t="s">
        <v>127</v>
      </c>
      <c r="C19" s="33">
        <v>3</v>
      </c>
    </row>
    <row r="20" spans="1:3" ht="15" customHeight="1">
      <c r="A20" s="31">
        <v>17</v>
      </c>
      <c r="B20" s="32" t="s">
        <v>540</v>
      </c>
      <c r="C20" s="33">
        <v>2</v>
      </c>
    </row>
    <row r="21" spans="1:3" ht="15" customHeight="1">
      <c r="A21" s="31">
        <v>18</v>
      </c>
      <c r="B21" s="32" t="s">
        <v>313</v>
      </c>
      <c r="C21" s="33">
        <v>2</v>
      </c>
    </row>
    <row r="22" spans="1:3" ht="15" customHeight="1">
      <c r="A22" s="31">
        <v>19</v>
      </c>
      <c r="B22" s="32" t="s">
        <v>170</v>
      </c>
      <c r="C22" s="33">
        <v>2</v>
      </c>
    </row>
    <row r="23" spans="1:3" ht="15" customHeight="1">
      <c r="A23" s="31">
        <v>20</v>
      </c>
      <c r="B23" s="32" t="s">
        <v>356</v>
      </c>
      <c r="C23" s="33">
        <v>2</v>
      </c>
    </row>
    <row r="24" spans="1:3" ht="15" customHeight="1">
      <c r="A24" s="31">
        <v>21</v>
      </c>
      <c r="B24" s="32" t="s">
        <v>260</v>
      </c>
      <c r="C24" s="33">
        <v>1</v>
      </c>
    </row>
    <row r="25" spans="1:3" ht="15" customHeight="1">
      <c r="A25" s="31">
        <v>22</v>
      </c>
      <c r="B25" s="32" t="s">
        <v>185</v>
      </c>
      <c r="C25" s="33">
        <v>1</v>
      </c>
    </row>
    <row r="26" spans="1:3" ht="15" customHeight="1">
      <c r="A26" s="31">
        <v>23</v>
      </c>
      <c r="B26" s="32" t="s">
        <v>513</v>
      </c>
      <c r="C26" s="33">
        <v>1</v>
      </c>
    </row>
    <row r="27" spans="1:3" ht="15" customHeight="1">
      <c r="A27" s="31">
        <v>24</v>
      </c>
      <c r="B27" s="32" t="s">
        <v>467</v>
      </c>
      <c r="C27" s="33">
        <v>1</v>
      </c>
    </row>
    <row r="28" spans="1:3" ht="15" customHeight="1">
      <c r="A28" s="31">
        <v>25</v>
      </c>
      <c r="B28" s="32" t="s">
        <v>324</v>
      </c>
      <c r="C28" s="33">
        <v>1</v>
      </c>
    </row>
    <row r="29" spans="1:3" ht="15" customHeight="1">
      <c r="A29" s="31">
        <v>26</v>
      </c>
      <c r="B29" s="32" t="s">
        <v>527</v>
      </c>
      <c r="C29" s="33">
        <v>1</v>
      </c>
    </row>
    <row r="30" spans="1:3" ht="12.75">
      <c r="A30" s="31">
        <v>27</v>
      </c>
      <c r="B30" s="32" t="s">
        <v>454</v>
      </c>
      <c r="C30" s="33">
        <v>1</v>
      </c>
    </row>
    <row r="31" spans="1:3" ht="12.75">
      <c r="A31" s="31">
        <v>28</v>
      </c>
      <c r="B31" s="32" t="s">
        <v>242</v>
      </c>
      <c r="C31" s="33">
        <v>1</v>
      </c>
    </row>
    <row r="32" spans="1:3" ht="12.75">
      <c r="A32" s="31">
        <v>29</v>
      </c>
      <c r="B32" s="32" t="s">
        <v>547</v>
      </c>
      <c r="C32" s="33">
        <v>1</v>
      </c>
    </row>
    <row r="33" spans="1:3" ht="12.75">
      <c r="A33" s="31">
        <v>30</v>
      </c>
      <c r="B33" s="32" t="s">
        <v>269</v>
      </c>
      <c r="C33" s="33">
        <v>1</v>
      </c>
    </row>
    <row r="34" spans="1:3" ht="12.75">
      <c r="A34" s="31">
        <v>31</v>
      </c>
      <c r="B34" s="32" t="s">
        <v>158</v>
      </c>
      <c r="C34" s="33">
        <v>1</v>
      </c>
    </row>
    <row r="35" spans="1:3" ht="12.75">
      <c r="A35" s="31">
        <v>32</v>
      </c>
      <c r="B35" s="32" t="s">
        <v>392</v>
      </c>
      <c r="C35" s="33">
        <v>1</v>
      </c>
    </row>
    <row r="36" spans="1:3" ht="12.75">
      <c r="A36" s="31">
        <v>33</v>
      </c>
      <c r="B36" s="32" t="s">
        <v>367</v>
      </c>
      <c r="C36" s="33">
        <v>1</v>
      </c>
    </row>
    <row r="37" spans="1:3" ht="12.75">
      <c r="A37" s="31">
        <v>34</v>
      </c>
      <c r="B37" s="32" t="s">
        <v>188</v>
      </c>
      <c r="C37" s="33">
        <v>1</v>
      </c>
    </row>
    <row r="38" spans="1:3" ht="12.75">
      <c r="A38" s="31">
        <v>35</v>
      </c>
      <c r="B38" s="32" t="s">
        <v>350</v>
      </c>
      <c r="C38" s="33">
        <v>1</v>
      </c>
    </row>
    <row r="39" spans="1:3" ht="12.75">
      <c r="A39" s="31">
        <v>36</v>
      </c>
      <c r="B39" s="32" t="s">
        <v>553</v>
      </c>
      <c r="C39" s="33">
        <v>1</v>
      </c>
    </row>
    <row r="40" spans="1:3" ht="12.75">
      <c r="A40" s="31">
        <v>37</v>
      </c>
      <c r="B40" s="32" t="s">
        <v>219</v>
      </c>
      <c r="C40" s="33">
        <v>1</v>
      </c>
    </row>
    <row r="41" spans="1:3" ht="12.75">
      <c r="A41" s="31">
        <v>38</v>
      </c>
      <c r="B41" s="32" t="s">
        <v>484</v>
      </c>
      <c r="C41" s="33">
        <v>1</v>
      </c>
    </row>
    <row r="42" spans="1:3" ht="12.75">
      <c r="A42" s="31">
        <v>39</v>
      </c>
      <c r="B42" s="32" t="s">
        <v>333</v>
      </c>
      <c r="C42" s="33">
        <v>1</v>
      </c>
    </row>
    <row r="43" spans="1:3" ht="12.75">
      <c r="A43" s="31">
        <v>40</v>
      </c>
      <c r="B43" s="32" t="s">
        <v>177</v>
      </c>
      <c r="C43" s="33">
        <v>1</v>
      </c>
    </row>
    <row r="44" spans="1:3" ht="12.75">
      <c r="A44" s="31">
        <v>41</v>
      </c>
      <c r="B44" s="32" t="s">
        <v>205</v>
      </c>
      <c r="C44" s="33">
        <v>1</v>
      </c>
    </row>
    <row r="45" spans="1:3" ht="12.75">
      <c r="A45" s="31">
        <v>42</v>
      </c>
      <c r="B45" s="32" t="s">
        <v>387</v>
      </c>
      <c r="C45" s="33">
        <v>1</v>
      </c>
    </row>
    <row r="46" spans="1:3" ht="12.75">
      <c r="A46" s="31">
        <v>43</v>
      </c>
      <c r="B46" s="32" t="s">
        <v>460</v>
      </c>
      <c r="C46" s="33">
        <v>1</v>
      </c>
    </row>
    <row r="47" spans="1:3" ht="12.75">
      <c r="A47" s="31">
        <v>44</v>
      </c>
      <c r="B47" s="32" t="s">
        <v>164</v>
      </c>
      <c r="C47" s="33">
        <v>1</v>
      </c>
    </row>
    <row r="48" spans="1:3" ht="12.75">
      <c r="A48" s="31">
        <v>45</v>
      </c>
      <c r="B48" s="32" t="s">
        <v>344</v>
      </c>
      <c r="C48" s="33">
        <v>1</v>
      </c>
    </row>
    <row r="49" spans="1:3" ht="12.75">
      <c r="A49" s="31">
        <v>46</v>
      </c>
      <c r="B49" s="32" t="s">
        <v>281</v>
      </c>
      <c r="C49" s="33">
        <v>1</v>
      </c>
    </row>
    <row r="50" spans="1:3" ht="12.75">
      <c r="A50" s="31">
        <v>47</v>
      </c>
      <c r="B50" s="32" t="s">
        <v>496</v>
      </c>
      <c r="C50" s="33">
        <v>1</v>
      </c>
    </row>
    <row r="51" spans="1:3" ht="12.75">
      <c r="A51" s="31">
        <v>48</v>
      </c>
      <c r="B51" s="32" t="s">
        <v>492</v>
      </c>
      <c r="C51" s="33">
        <v>1</v>
      </c>
    </row>
    <row r="52" spans="1:3" ht="12.75">
      <c r="A52" s="31">
        <v>49</v>
      </c>
      <c r="B52" s="32" t="s">
        <v>523</v>
      </c>
      <c r="C52" s="33">
        <v>1</v>
      </c>
    </row>
    <row r="53" spans="1:3" ht="12.75">
      <c r="A53" s="31">
        <v>50</v>
      </c>
      <c r="B53" s="32" t="s">
        <v>77</v>
      </c>
      <c r="C53" s="33">
        <v>1</v>
      </c>
    </row>
    <row r="54" spans="1:3" ht="12.75">
      <c r="A54" s="31">
        <v>51</v>
      </c>
      <c r="B54" s="32" t="s">
        <v>427</v>
      </c>
      <c r="C54" s="33">
        <v>1</v>
      </c>
    </row>
    <row r="55" spans="1:3" ht="12.75">
      <c r="A55" s="31">
        <v>52</v>
      </c>
      <c r="B55" s="32" t="s">
        <v>123</v>
      </c>
      <c r="C55" s="33">
        <v>1</v>
      </c>
    </row>
    <row r="56" spans="1:3" ht="12.75">
      <c r="A56" s="31">
        <v>53</v>
      </c>
      <c r="B56" s="32" t="s">
        <v>236</v>
      </c>
      <c r="C56" s="33">
        <v>1</v>
      </c>
    </row>
    <row r="57" spans="1:3" ht="12.75">
      <c r="A57" s="31">
        <v>54</v>
      </c>
      <c r="B57" s="32" t="s">
        <v>457</v>
      </c>
      <c r="C57" s="33">
        <v>1</v>
      </c>
    </row>
    <row r="58" spans="1:3" ht="12.75">
      <c r="A58" s="31">
        <v>55</v>
      </c>
      <c r="B58" s="32" t="s">
        <v>380</v>
      </c>
      <c r="C58" s="33">
        <v>1</v>
      </c>
    </row>
    <row r="59" spans="1:3" ht="12.75">
      <c r="A59" s="31">
        <v>56</v>
      </c>
      <c r="B59" s="32" t="s">
        <v>150</v>
      </c>
      <c r="C59" s="33">
        <v>1</v>
      </c>
    </row>
    <row r="60" spans="1:3" ht="12.75">
      <c r="A60" s="31">
        <v>57</v>
      </c>
      <c r="B60" s="32" t="s">
        <v>245</v>
      </c>
      <c r="C60" s="33">
        <v>1</v>
      </c>
    </row>
    <row r="61" spans="1:3" ht="12.75">
      <c r="A61" s="31">
        <v>58</v>
      </c>
      <c r="B61" s="32" t="s">
        <v>181</v>
      </c>
      <c r="C61" s="33">
        <v>1</v>
      </c>
    </row>
    <row r="62" spans="1:3" ht="12.75">
      <c r="A62" s="31">
        <v>59</v>
      </c>
      <c r="B62" s="32" t="s">
        <v>310</v>
      </c>
      <c r="C62" s="33">
        <v>1</v>
      </c>
    </row>
    <row r="63" spans="1:3" ht="12.75">
      <c r="A63" s="31">
        <v>60</v>
      </c>
      <c r="B63" s="32" t="s">
        <v>557</v>
      </c>
      <c r="C63" s="33">
        <v>1</v>
      </c>
    </row>
    <row r="64" spans="1:3" ht="12.75">
      <c r="A64" s="31">
        <v>61</v>
      </c>
      <c r="B64" s="32" t="s">
        <v>178</v>
      </c>
      <c r="C64" s="33">
        <v>1</v>
      </c>
    </row>
    <row r="65" spans="1:3" ht="12.75">
      <c r="A65" s="31">
        <v>62</v>
      </c>
      <c r="B65" s="32" t="s">
        <v>410</v>
      </c>
      <c r="C65" s="33">
        <v>1</v>
      </c>
    </row>
    <row r="66" spans="1:3" ht="13.5" thickBot="1">
      <c r="A66" s="34">
        <v>63</v>
      </c>
      <c r="B66" s="35" t="s">
        <v>18</v>
      </c>
      <c r="C66" s="36">
        <v>1</v>
      </c>
    </row>
    <row r="67" ht="12.75">
      <c r="C67" s="1">
        <f>SUM(C4:C66)</f>
        <v>205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2009-06-09T11:21:08Z</cp:lastPrinted>
  <dcterms:created xsi:type="dcterms:W3CDTF">2008-10-15T19:55:17Z</dcterms:created>
  <dcterms:modified xsi:type="dcterms:W3CDTF">2009-06-09T11:21:26Z</dcterms:modified>
  <cp:category/>
  <cp:version/>
  <cp:contentType/>
  <cp:contentStatus/>
</cp:coreProperties>
</file>